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2" windowHeight="9276" activeTab="0"/>
  </bookViews>
  <sheets>
    <sheet name="Inscripciones" sheetId="1" r:id="rId1"/>
  </sheets>
  <definedNames>
    <definedName name="_xlnm.Print_Area" localSheetId="0">'Inscripciones'!$A$1:$L$38</definedName>
  </definedNames>
  <calcPr fullCalcOnLoad="1"/>
</workbook>
</file>

<file path=xl/sharedStrings.xml><?xml version="1.0" encoding="utf-8"?>
<sst xmlns="http://schemas.openxmlformats.org/spreadsheetml/2006/main" count="74" uniqueCount="46">
  <si>
    <t>CLUB:</t>
  </si>
  <si>
    <t>NOMBRE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</si>
  <si>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</si>
  <si>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</si>
  <si>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</si>
  <si>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</si>
  <si>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</si>
  <si>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</si>
  <si>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</si>
  <si>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</si>
  <si>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</si>
  <si>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</si>
  <si>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</si>
  <si>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</si>
  <si>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</si>
  <si>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</si>
  <si>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</si>
  <si>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</si>
  <si>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</si>
  <si>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</si>
  <si>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</si>
  <si>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</si>
  <si>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</si>
  <si>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</si>
  <si>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</si>
  <si>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</si>
  <si>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InscripcionesAEP@gmail.com</t>
  </si>
  <si>
    <t>FOTOGRAFO de CLUB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</si>
  <si>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</si>
  <si>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</si>
  <si>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</si>
  <si>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</si>
  <si>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</si>
  <si>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</si>
  <si>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</si>
  <si>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(M)</t>
  </si>
  <si>
    <t>LISTADO de AFILIADOS 2022</t>
  </si>
  <si>
    <t>RAW</t>
  </si>
  <si>
    <t>EQUIP.</t>
  </si>
  <si>
    <t>MOD.</t>
  </si>
  <si>
    <t>(kg)</t>
  </si>
  <si>
    <t>ATLETAS POWERLIFTING</t>
  </si>
  <si>
    <t>ATLETAS PRESS BANCA</t>
  </si>
  <si>
    <t>AP Madrid, Castilla-La Mancha, Extremadura</t>
  </si>
  <si>
    <t>I Campeonato Entrena Intenso AEP-3 de iniciación</t>
  </si>
  <si>
    <t>Rivas-Vaciamadrid (Madrid), 5 de febrero del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</si>
</sst>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left" indent="4"/>
      <protection/>
    </xf>
    <xf numFmtId="0" fontId="60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61" fillId="33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61" fillId="33" borderId="18" xfId="0" applyFont="1" applyFill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61" fillId="0" borderId="23" xfId="0" applyNumberFormat="1" applyFont="1" applyBorder="1" applyAlignment="1" applyProtection="1">
      <alignment horizontal="center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1" fillId="34" borderId="18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61" fillId="33" borderId="25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61" fillId="34" borderId="25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59" fillId="0" borderId="27" xfId="0" applyNumberFormat="1" applyFont="1" applyBorder="1" applyAlignment="1" applyProtection="1">
      <alignment horizontal="center" vertical="center"/>
      <protection/>
    </xf>
    <xf numFmtId="0" fontId="61" fillId="0" borderId="22" xfId="0" applyFont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167" fontId="8" fillId="0" borderId="3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2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9" fillId="0" borderId="16" xfId="0" applyFont="1" applyBorder="1" applyAlignment="1" applyProtection="1">
      <alignment horizontal="center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0" fontId="8" fillId="33" borderId="36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166" fontId="9" fillId="0" borderId="14" xfId="0" applyNumberFormat="1" applyFont="1" applyBorder="1" applyAlignment="1" applyProtection="1">
      <alignment horizontal="left" vertical="center"/>
      <protection locked="0"/>
    </xf>
    <xf numFmtId="166" fontId="9" fillId="0" borderId="17" xfId="0" applyNumberFormat="1" applyFont="1" applyBorder="1" applyAlignment="1" applyProtection="1">
      <alignment horizontal="left" vertical="center"/>
      <protection locked="0"/>
    </xf>
    <xf numFmtId="166" fontId="0" fillId="0" borderId="35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166" fontId="8" fillId="0" borderId="14" xfId="0" applyNumberFormat="1" applyFont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>
      <alignment horizontal="center" vertical="center"/>
    </xf>
    <xf numFmtId="166" fontId="0" fillId="0" borderId="35" xfId="0" applyNumberFormat="1" applyFont="1" applyBorder="1" applyAlignment="1">
      <alignment horizontal="center" vertical="center"/>
    </xf>
    <xf numFmtId="0" fontId="63" fillId="34" borderId="25" xfId="0" applyFont="1" applyFill="1" applyBorder="1" applyAlignment="1" applyProtection="1">
      <alignment horizontal="left" vertical="center" indent="2"/>
      <protection/>
    </xf>
    <xf numFmtId="0" fontId="0" fillId="0" borderId="40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0" fontId="63" fillId="35" borderId="25" xfId="0" applyFont="1" applyFill="1" applyBorder="1" applyAlignment="1" applyProtection="1">
      <alignment horizontal="left" vertical="center" indent="2"/>
      <protection/>
    </xf>
    <xf numFmtId="0" fontId="0" fillId="0" borderId="25" xfId="0" applyBorder="1" applyAlignment="1">
      <alignment horizontal="left" vertical="center" indent="2"/>
    </xf>
    <xf numFmtId="0" fontId="0" fillId="0" borderId="42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8" fillId="0" borderId="13" xfId="46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4" xfId="46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9" fillId="0" borderId="46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40" fillId="33" borderId="15" xfId="0" applyFont="1" applyFill="1" applyBorder="1" applyAlignment="1" applyProtection="1">
      <alignment horizontal="center" vertical="center"/>
      <protection/>
    </xf>
    <xf numFmtId="0" fontId="40" fillId="33" borderId="19" xfId="0" applyFont="1" applyFill="1" applyBorder="1" applyAlignment="1" applyProtection="1">
      <alignment horizontal="center" vertical="center"/>
      <protection/>
    </xf>
    <xf numFmtId="49" fontId="40" fillId="0" borderId="2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zoomScaleSheetLayoutView="100" zoomScalePageLayoutView="0" workbookViewId="0" topLeftCell="A1">
      <selection activeCell="D1" sqref="D1"/>
    </sheetView>
  </sheetViews>
  <sheetFormatPr defaultColWidth="11.421875" defaultRowHeight="15" customHeight="1"/>
  <cols>
    <col min="1" max="2" width="5.7109375" style="7" customWidth="1"/>
    <col min="3" max="3" width="5.7109375" style="14" customWidth="1"/>
    <col min="4" max="4" width="24.7109375" style="14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0" customWidth="1"/>
    <col min="14" max="16384" width="11.421875" style="8" customWidth="1"/>
  </cols>
  <sheetData>
    <row r="1" spans="2:13" s="4" customFormat="1" ht="24" customHeight="1">
      <c r="B1" s="5"/>
      <c r="C1" s="1"/>
      <c r="D1" s="80" t="s">
        <v>34</v>
      </c>
      <c r="E1" s="71"/>
      <c r="F1" s="72"/>
      <c r="G1" s="72"/>
      <c r="H1" s="72"/>
      <c r="I1" s="66"/>
      <c r="J1" s="66"/>
      <c r="K1" s="66"/>
      <c r="L1" s="66"/>
      <c r="M1" s="18"/>
    </row>
    <row r="2" spans="2:13" s="4" customFormat="1" ht="15">
      <c r="B2" s="5"/>
      <c r="C2" s="3"/>
      <c r="D2" s="81" t="s">
        <v>44</v>
      </c>
      <c r="E2" s="76"/>
      <c r="F2" s="75"/>
      <c r="G2" s="75"/>
      <c r="H2" s="75"/>
      <c r="I2" s="77"/>
      <c r="J2" s="77"/>
      <c r="K2" s="77"/>
      <c r="L2" s="77"/>
      <c r="M2" s="18"/>
    </row>
    <row r="3" spans="2:13" s="4" customFormat="1" ht="15" customHeight="1">
      <c r="B3" s="5"/>
      <c r="C3" s="2"/>
      <c r="D3" s="82" t="s">
        <v>43</v>
      </c>
      <c r="E3" s="73"/>
      <c r="F3" s="74"/>
      <c r="G3" s="74"/>
      <c r="H3" s="74"/>
      <c r="I3" s="67"/>
      <c r="J3" s="67"/>
      <c r="K3" s="67"/>
      <c r="L3" s="67"/>
      <c r="M3" s="18"/>
    </row>
    <row r="4" spans="2:13" s="4" customFormat="1" ht="15.75">
      <c r="B4" s="5"/>
      <c r="C4" s="24"/>
      <c r="D4" s="83" t="s">
        <v>45</v>
      </c>
      <c r="E4" s="79"/>
      <c r="F4" s="74"/>
      <c r="G4" s="74"/>
      <c r="H4" s="74"/>
      <c r="I4" s="68"/>
      <c r="J4" s="68"/>
      <c r="K4" s="68"/>
      <c r="L4" s="67"/>
      <c r="M4" s="18"/>
    </row>
    <row r="6" spans="1:13" s="6" customFormat="1" ht="15" customHeight="1">
      <c r="A6" s="90" t="s">
        <v>0</v>
      </c>
      <c r="B6" s="91"/>
      <c r="C6" s="94"/>
      <c r="D6" s="95"/>
      <c r="E6" s="96"/>
      <c r="G6" s="101" t="s">
        <v>28</v>
      </c>
      <c r="H6" s="102"/>
      <c r="I6" s="102"/>
      <c r="J6" s="102"/>
      <c r="K6" s="102"/>
      <c r="L6" s="102"/>
      <c r="M6" s="19"/>
    </row>
    <row r="7" spans="1:13" s="6" customFormat="1" ht="15" customHeight="1">
      <c r="A7" s="92" t="s">
        <v>3</v>
      </c>
      <c r="B7" s="93"/>
      <c r="C7" s="97"/>
      <c r="D7" s="98"/>
      <c r="E7" s="99"/>
      <c r="F7"/>
      <c r="G7" s="100" t="s">
        <v>36</v>
      </c>
      <c r="H7" s="100"/>
      <c r="I7" s="100"/>
      <c r="J7" s="100"/>
      <c r="K7" s="100"/>
      <c r="L7" s="100"/>
      <c r="M7" s="19"/>
    </row>
    <row r="8" spans="2:4" ht="15" customHeight="1" thickBot="1">
      <c r="B8" s="8"/>
      <c r="C8" s="9"/>
      <c r="D8" s="9"/>
    </row>
    <row r="9" spans="1:13" ht="15" customHeight="1">
      <c r="A9" s="47"/>
      <c r="B9" s="48" t="s">
        <v>18</v>
      </c>
      <c r="C9" s="49"/>
      <c r="D9" s="110" t="s">
        <v>41</v>
      </c>
      <c r="E9" s="111"/>
      <c r="F9" s="112"/>
      <c r="G9" s="50"/>
      <c r="H9" s="61" t="s">
        <v>39</v>
      </c>
      <c r="I9" s="61" t="s">
        <v>6</v>
      </c>
      <c r="J9" s="59"/>
      <c r="K9" s="8"/>
      <c r="L9" s="8"/>
      <c r="M9" s="8"/>
    </row>
    <row r="10" spans="1:13" ht="15" customHeight="1">
      <c r="A10" s="51"/>
      <c r="B10" s="35" t="s">
        <v>19</v>
      </c>
      <c r="C10" s="10" t="s">
        <v>4</v>
      </c>
      <c r="D10" s="108"/>
      <c r="E10" s="108"/>
      <c r="F10" s="113"/>
      <c r="G10" s="17"/>
      <c r="H10" s="126" t="s">
        <v>37</v>
      </c>
      <c r="I10" s="17" t="s">
        <v>2</v>
      </c>
      <c r="J10" s="59"/>
      <c r="K10" s="8"/>
      <c r="L10" s="8"/>
      <c r="M10" s="8"/>
    </row>
    <row r="11" spans="1:13" ht="15" customHeight="1">
      <c r="A11" s="52"/>
      <c r="B11" s="36" t="s">
        <v>20</v>
      </c>
      <c r="C11" s="28" t="s">
        <v>35</v>
      </c>
      <c r="D11" s="29" t="s">
        <v>8</v>
      </c>
      <c r="E11" s="30" t="s">
        <v>1</v>
      </c>
      <c r="F11" s="28" t="s">
        <v>21</v>
      </c>
      <c r="G11" s="31" t="s">
        <v>22</v>
      </c>
      <c r="H11" s="127" t="s">
        <v>38</v>
      </c>
      <c r="I11" s="62" t="s">
        <v>40</v>
      </c>
      <c r="J11" s="59"/>
      <c r="K11" s="8"/>
      <c r="L11" s="8"/>
      <c r="M11" s="8"/>
    </row>
    <row r="12" spans="1:13" ht="15" customHeight="1">
      <c r="A12" s="53">
        <v>1</v>
      </c>
      <c r="B12" s="60"/>
      <c r="C12" s="37"/>
      <c r="D12" s="88"/>
      <c r="E12" s="88"/>
      <c r="F12" s="39"/>
      <c r="G12" s="40" t="str">
        <f>IF($J12="---",$J12,IF($J12&lt;14,"-14",IF($J12&lt;19,"SBJ",IF($J12&lt;24,"JUN",IF($J12&gt;69,"M4",IF($J12&gt;59,"M3",IF($J12&gt;49,"M2",IF($J12&gt;39,"M1","SNR"))))))))</f>
        <v>---</v>
      </c>
      <c r="H12" s="128"/>
      <c r="I12" s="89"/>
      <c r="J12" s="59" t="str">
        <f>IF($F12&gt;1900,2022-$F12,"---")</f>
        <v>---</v>
      </c>
      <c r="K12" s="8"/>
      <c r="L12" s="8"/>
      <c r="M12" s="8"/>
    </row>
    <row r="13" spans="1:13" ht="15" customHeight="1">
      <c r="A13" s="53">
        <v>2</v>
      </c>
      <c r="B13" s="60"/>
      <c r="C13" s="37"/>
      <c r="D13" s="88"/>
      <c r="E13" s="88"/>
      <c r="F13" s="39"/>
      <c r="G13" s="40" t="str">
        <f>IF($J13="---",$J13,IF($J13&lt;14,"-14",IF($J13&lt;19,"SBJ",IF($J13&lt;24,"JUN",IF($J13&gt;69,"M4",IF($J13&gt;59,"M3",IF($J13&gt;49,"M2",IF($J13&gt;39,"M1","SNR"))))))))</f>
        <v>---</v>
      </c>
      <c r="H13" s="128"/>
      <c r="I13" s="89"/>
      <c r="J13" s="59" t="str">
        <f>IF($F13&gt;1900,2022-$F13,"---")</f>
        <v>---</v>
      </c>
      <c r="K13" s="8"/>
      <c r="L13" s="8"/>
      <c r="M13" s="8"/>
    </row>
    <row r="14" spans="1:13" ht="15" customHeight="1">
      <c r="A14" s="53">
        <v>3</v>
      </c>
      <c r="B14" s="60"/>
      <c r="C14" s="37"/>
      <c r="D14" s="88"/>
      <c r="E14" s="88"/>
      <c r="F14" s="39"/>
      <c r="G14" s="40" t="str">
        <f>IF($J14="---",$J14,IF($J14&lt;14,"-14",IF($J14&lt;19,"SBJ",IF($J14&lt;24,"JUN",IF($J14&gt;69,"M4",IF($J14&gt;59,"M3",IF($J14&gt;49,"M2",IF($J14&gt;39,"M1","SNR"))))))))</f>
        <v>---</v>
      </c>
      <c r="H14" s="128"/>
      <c r="I14" s="89"/>
      <c r="J14" s="59" t="str">
        <f>IF($F14&gt;1900,2022-$F14,"---")</f>
        <v>---</v>
      </c>
      <c r="K14" s="8"/>
      <c r="L14" s="8"/>
      <c r="M14" s="8"/>
    </row>
    <row r="15" spans="1:13" ht="15" customHeight="1">
      <c r="A15" s="53">
        <v>4</v>
      </c>
      <c r="B15" s="60"/>
      <c r="C15" s="37"/>
      <c r="D15" s="88"/>
      <c r="E15" s="88"/>
      <c r="F15" s="39"/>
      <c r="G15" s="40" t="str">
        <f>IF($J15="---",$J15,IF($J15&lt;14,"-14",IF($J15&lt;19,"SBJ",IF($J15&lt;24,"JUN",IF($J15&gt;69,"M4",IF($J15&gt;59,"M3",IF($J15&gt;49,"M2",IF($J15&gt;39,"M1","SNR"))))))))</f>
        <v>---</v>
      </c>
      <c r="H15" s="128"/>
      <c r="I15" s="89"/>
      <c r="J15" s="59" t="str">
        <f>IF($F15&gt;1900,2022-$F15,"---")</f>
        <v>---</v>
      </c>
      <c r="K15" s="8"/>
      <c r="L15" s="8"/>
      <c r="M15" s="8"/>
    </row>
    <row r="16" spans="1:13" ht="15" customHeight="1">
      <c r="A16" s="53">
        <v>5</v>
      </c>
      <c r="B16" s="60"/>
      <c r="C16" s="37"/>
      <c r="D16" s="88"/>
      <c r="E16" s="88"/>
      <c r="F16" s="39"/>
      <c r="G16" s="40" t="str">
        <f>IF($J16="---",$J16,IF($J16&lt;14,"-14",IF($J16&lt;19,"SBJ",IF($J16&lt;24,"JUN",IF($J16&gt;69,"M4",IF($J16&gt;59,"M3",IF($J16&gt;49,"M2",IF($J16&gt;39,"M1","SNR"))))))))</f>
        <v>---</v>
      </c>
      <c r="H16" s="128"/>
      <c r="I16" s="89"/>
      <c r="J16" s="59" t="str">
        <f>IF($F16&gt;1900,2022-$F16,"---")</f>
        <v>---</v>
      </c>
      <c r="K16" s="8"/>
      <c r="L16" s="8"/>
      <c r="M16" s="8"/>
    </row>
    <row r="17" spans="1:12" ht="15" customHeight="1" thickBot="1">
      <c r="A17" s="32"/>
      <c r="B17" s="33"/>
      <c r="C17" s="34"/>
      <c r="D17" s="34"/>
      <c r="E17" s="33"/>
      <c r="F17" s="33"/>
      <c r="G17" s="33"/>
      <c r="H17" s="33"/>
      <c r="I17" s="65"/>
      <c r="J17" s="65"/>
      <c r="K17" s="65"/>
      <c r="L17" s="65"/>
    </row>
    <row r="18" spans="1:13" ht="15" customHeight="1">
      <c r="A18" s="47"/>
      <c r="B18" s="48" t="s">
        <v>18</v>
      </c>
      <c r="C18" s="49"/>
      <c r="D18" s="110" t="s">
        <v>42</v>
      </c>
      <c r="E18" s="111"/>
      <c r="F18" s="112"/>
      <c r="G18" s="50"/>
      <c r="H18" s="61" t="s">
        <v>39</v>
      </c>
      <c r="I18" s="61" t="s">
        <v>6</v>
      </c>
      <c r="J18" s="59"/>
      <c r="K18" s="8"/>
      <c r="L18" s="8"/>
      <c r="M18" s="8"/>
    </row>
    <row r="19" spans="1:13" ht="15" customHeight="1">
      <c r="A19" s="51"/>
      <c r="B19" s="35" t="s">
        <v>19</v>
      </c>
      <c r="C19" s="10" t="s">
        <v>4</v>
      </c>
      <c r="D19" s="108"/>
      <c r="E19" s="108"/>
      <c r="F19" s="113"/>
      <c r="G19" s="17"/>
      <c r="H19" s="126" t="s">
        <v>37</v>
      </c>
      <c r="I19" s="17" t="s">
        <v>2</v>
      </c>
      <c r="J19" s="59"/>
      <c r="K19" s="8"/>
      <c r="L19" s="8"/>
      <c r="M19" s="8"/>
    </row>
    <row r="20" spans="1:13" ht="15" customHeight="1">
      <c r="A20" s="52"/>
      <c r="B20" s="36" t="s">
        <v>20</v>
      </c>
      <c r="C20" s="28" t="s">
        <v>35</v>
      </c>
      <c r="D20" s="29" t="s">
        <v>8</v>
      </c>
      <c r="E20" s="30" t="s">
        <v>1</v>
      </c>
      <c r="F20" s="28" t="s">
        <v>21</v>
      </c>
      <c r="G20" s="31" t="s">
        <v>22</v>
      </c>
      <c r="H20" s="127" t="s">
        <v>38</v>
      </c>
      <c r="I20" s="62" t="s">
        <v>40</v>
      </c>
      <c r="J20" s="59"/>
      <c r="K20" s="8"/>
      <c r="L20" s="8"/>
      <c r="M20" s="8"/>
    </row>
    <row r="21" spans="1:13" ht="15" customHeight="1">
      <c r="A21" s="53">
        <v>1</v>
      </c>
      <c r="B21" s="60"/>
      <c r="C21" s="37"/>
      <c r="D21" s="88"/>
      <c r="E21" s="88"/>
      <c r="F21" s="39"/>
      <c r="G21" s="40" t="str">
        <f>IF($J21="---",$J21,IF($J21&lt;14,"-14",IF($J21&lt;19,"SBJ",IF($J21&lt;24,"JUN",IF($J21&gt;69,"M4",IF($J21&gt;59,"M3",IF($J21&gt;49,"M2",IF($J21&gt;39,"M1","SNR"))))))))</f>
        <v>---</v>
      </c>
      <c r="H21" s="128"/>
      <c r="I21" s="89"/>
      <c r="J21" s="59" t="str">
        <f>IF($F21&gt;1900,2022-$F21,"---")</f>
        <v>---</v>
      </c>
      <c r="K21" s="8"/>
      <c r="L21" s="8"/>
      <c r="M21" s="8"/>
    </row>
    <row r="22" spans="1:13" ht="15" customHeight="1">
      <c r="A22" s="53">
        <v>2</v>
      </c>
      <c r="B22" s="60"/>
      <c r="C22" s="37"/>
      <c r="D22" s="88"/>
      <c r="E22" s="88"/>
      <c r="F22" s="39"/>
      <c r="G22" s="40" t="str">
        <f>IF($J22="---",$J22,IF($J22&lt;14,"-14",IF($J22&lt;19,"SBJ",IF($J22&lt;24,"JUN",IF($J22&gt;69,"M4",IF($J22&gt;59,"M3",IF($J22&gt;49,"M2",IF($J22&gt;39,"M1","SNR"))))))))</f>
        <v>---</v>
      </c>
      <c r="H22" s="128"/>
      <c r="I22" s="89"/>
      <c r="J22" s="59" t="str">
        <f>IF($F22&gt;1900,2022-$F22,"---")</f>
        <v>---</v>
      </c>
      <c r="K22" s="8"/>
      <c r="L22" s="8"/>
      <c r="M22" s="8"/>
    </row>
    <row r="23" spans="1:13" ht="15" customHeight="1">
      <c r="A23" s="53">
        <v>3</v>
      </c>
      <c r="B23" s="60"/>
      <c r="C23" s="37"/>
      <c r="D23" s="88"/>
      <c r="E23" s="88"/>
      <c r="F23" s="39"/>
      <c r="G23" s="40" t="str">
        <f>IF($J23="---",$J23,IF($J23&lt;14,"-14",IF($J23&lt;19,"SBJ",IF($J23&lt;24,"JUN",IF($J23&gt;69,"M4",IF($J23&gt;59,"M3",IF($J23&gt;49,"M2",IF($J23&gt;39,"M1","SNR"))))))))</f>
        <v>---</v>
      </c>
      <c r="H23" s="128"/>
      <c r="I23" s="89"/>
      <c r="J23" s="59" t="str">
        <f>IF($F23&gt;1900,2022-$F23,"---")</f>
        <v>---</v>
      </c>
      <c r="K23" s="8"/>
      <c r="L23" s="8"/>
      <c r="M23" s="8"/>
    </row>
    <row r="24" spans="1:13" ht="15" customHeight="1">
      <c r="A24" s="53">
        <v>4</v>
      </c>
      <c r="B24" s="60"/>
      <c r="C24" s="37"/>
      <c r="D24" s="88"/>
      <c r="E24" s="88"/>
      <c r="F24" s="39"/>
      <c r="G24" s="40" t="str">
        <f>IF($J24="---",$J24,IF($J24&lt;14,"-14",IF($J24&lt;19,"SBJ",IF($J24&lt;24,"JUN",IF($J24&gt;69,"M4",IF($J24&gt;59,"M3",IF($J24&gt;49,"M2",IF($J24&gt;39,"M1","SNR"))))))))</f>
        <v>---</v>
      </c>
      <c r="H24" s="128"/>
      <c r="I24" s="89"/>
      <c r="J24" s="59" t="str">
        <f>IF($F24&gt;1900,2022-$F24,"---")</f>
        <v>---</v>
      </c>
      <c r="K24" s="8"/>
      <c r="L24" s="8"/>
      <c r="M24" s="8"/>
    </row>
    <row r="25" spans="1:13" ht="15" customHeight="1">
      <c r="A25" s="53">
        <v>5</v>
      </c>
      <c r="B25" s="60"/>
      <c r="C25" s="37"/>
      <c r="D25" s="88"/>
      <c r="E25" s="88"/>
      <c r="F25" s="39"/>
      <c r="G25" s="40" t="str">
        <f>IF($J25="---",$J25,IF($J25&lt;14,"-14",IF($J25&lt;19,"SBJ",IF($J25&lt;24,"JUN",IF($J25&gt;69,"M4",IF($J25&gt;59,"M3",IF($J25&gt;49,"M2",IF($J25&gt;39,"M1","SNR"))))))))</f>
        <v>---</v>
      </c>
      <c r="H25" s="128"/>
      <c r="I25" s="89"/>
      <c r="J25" s="59" t="str">
        <f>IF($F25&gt;1900,2022-$F25,"---")</f>
        <v>---</v>
      </c>
      <c r="K25" s="8"/>
      <c r="L25" s="8"/>
      <c r="M25" s="8"/>
    </row>
    <row r="26" spans="1:12" ht="15" customHeight="1">
      <c r="A26" s="32"/>
      <c r="B26" s="33"/>
      <c r="C26" s="34"/>
      <c r="D26" s="34"/>
      <c r="E26" s="33"/>
      <c r="F26" s="33"/>
      <c r="G26" s="33"/>
      <c r="H26" s="33"/>
      <c r="I26" s="65"/>
      <c r="J26" s="65"/>
      <c r="K26" s="65"/>
      <c r="L26" s="65"/>
    </row>
    <row r="27" spans="3:12" ht="15" customHeight="1">
      <c r="C27" s="11"/>
      <c r="D27" s="12"/>
      <c r="E27" s="12" t="s">
        <v>24</v>
      </c>
      <c r="F27" s="12" t="s">
        <v>23</v>
      </c>
      <c r="G27" s="63" t="s">
        <v>13</v>
      </c>
      <c r="I27" s="65"/>
      <c r="J27" s="65"/>
      <c r="K27" s="65"/>
      <c r="L27" s="65"/>
    </row>
    <row r="28" spans="3:12" ht="15" customHeight="1">
      <c r="C28" s="15" t="s">
        <v>7</v>
      </c>
      <c r="D28" s="25" t="s">
        <v>10</v>
      </c>
      <c r="E28" s="22">
        <v>20</v>
      </c>
      <c r="F28" s="84">
        <f>COUNTIF($C$12:C$25,C28)</f>
        <v>0</v>
      </c>
      <c r="G28" s="85">
        <f>F28*E28</f>
        <v>0</v>
      </c>
      <c r="I28" s="65"/>
      <c r="J28" s="65"/>
      <c r="K28" s="65"/>
      <c r="L28" s="65"/>
    </row>
    <row r="29" spans="3:7" ht="15" customHeight="1">
      <c r="C29" s="16" t="s">
        <v>11</v>
      </c>
      <c r="D29" s="26" t="s">
        <v>12</v>
      </c>
      <c r="E29" s="23">
        <v>20</v>
      </c>
      <c r="F29" s="86">
        <f>COUNTIF($C$12:C$25,C29)</f>
        <v>0</v>
      </c>
      <c r="G29" s="87">
        <f>F29*E29</f>
        <v>0</v>
      </c>
    </row>
    <row r="30" spans="3:7" ht="19.5" customHeight="1">
      <c r="C30" s="13"/>
      <c r="D30" s="13"/>
      <c r="E30" s="13" t="s">
        <v>14</v>
      </c>
      <c r="F30" s="21">
        <f>F28+F29</f>
        <v>0</v>
      </c>
      <c r="G30" s="64">
        <f>G29+G28</f>
        <v>0</v>
      </c>
    </row>
    <row r="32" spans="2:8" ht="15" customHeight="1">
      <c r="B32" s="90" t="s">
        <v>16</v>
      </c>
      <c r="C32" s="122"/>
      <c r="D32" s="91"/>
      <c r="E32" s="114" t="s">
        <v>17</v>
      </c>
      <c r="F32" s="115"/>
      <c r="G32" s="115"/>
      <c r="H32" s="116"/>
    </row>
    <row r="33" spans="2:8" ht="15" customHeight="1">
      <c r="B33" s="123" t="s">
        <v>15</v>
      </c>
      <c r="C33" s="124"/>
      <c r="D33" s="125"/>
      <c r="E33" s="117" t="s">
        <v>26</v>
      </c>
      <c r="F33" s="118"/>
      <c r="G33" s="118"/>
      <c r="H33" s="119"/>
    </row>
    <row r="34" spans="2:8" ht="15" customHeight="1">
      <c r="B34" s="92" t="s">
        <v>9</v>
      </c>
      <c r="C34" s="121"/>
      <c r="D34" s="93"/>
      <c r="E34" s="103">
        <v>44610</v>
      </c>
      <c r="F34" s="104"/>
      <c r="G34" s="104"/>
      <c r="H34" s="105"/>
    </row>
    <row r="36" ht="15" customHeight="1">
      <c r="A36" s="27" t="s">
        <v>30</v>
      </c>
    </row>
    <row r="37" ht="15" customHeight="1">
      <c r="A37" s="27" t="s">
        <v>29</v>
      </c>
    </row>
    <row r="38" ht="15" customHeight="1">
      <c r="A38" s="27" t="s">
        <v>25</v>
      </c>
    </row>
    <row r="39" ht="15" customHeight="1">
      <c r="A39" s="78" t="s">
        <v>31</v>
      </c>
    </row>
    <row r="40" ht="15" customHeight="1">
      <c r="A40" s="78" t="s">
        <v>33</v>
      </c>
    </row>
    <row r="41" ht="15" customHeight="1" thickBot="1"/>
    <row r="42" spans="1:13" ht="15" customHeight="1">
      <c r="A42" s="54"/>
      <c r="B42" s="55" t="s">
        <v>18</v>
      </c>
      <c r="C42" s="56"/>
      <c r="D42" s="106" t="s">
        <v>32</v>
      </c>
      <c r="E42" s="107"/>
      <c r="F42" s="59"/>
      <c r="G42" s="8"/>
      <c r="H42" s="8"/>
      <c r="I42" s="8"/>
      <c r="J42" s="8"/>
      <c r="K42" s="8"/>
      <c r="L42" s="8"/>
      <c r="M42" s="8"/>
    </row>
    <row r="43" spans="1:13" ht="15" customHeight="1">
      <c r="A43" s="57"/>
      <c r="B43" s="41" t="s">
        <v>19</v>
      </c>
      <c r="C43" s="42" t="s">
        <v>4</v>
      </c>
      <c r="D43" s="108"/>
      <c r="E43" s="109"/>
      <c r="F43" s="59"/>
      <c r="G43" s="8"/>
      <c r="H43" s="8"/>
      <c r="I43" s="8"/>
      <c r="J43" s="8"/>
      <c r="K43" s="8"/>
      <c r="L43" s="8"/>
      <c r="M43" s="8"/>
    </row>
    <row r="44" spans="1:13" ht="15" customHeight="1">
      <c r="A44" s="58"/>
      <c r="B44" s="43" t="s">
        <v>20</v>
      </c>
      <c r="C44" s="44" t="s">
        <v>5</v>
      </c>
      <c r="D44" s="45" t="s">
        <v>8</v>
      </c>
      <c r="E44" s="46" t="s">
        <v>1</v>
      </c>
      <c r="F44" s="59"/>
      <c r="G44" s="8"/>
      <c r="H44" s="8"/>
      <c r="I44" s="8"/>
      <c r="J44" s="8"/>
      <c r="K44" s="8"/>
      <c r="L44" s="8"/>
      <c r="M44" s="8"/>
    </row>
    <row r="45" spans="1:13" ht="15" customHeight="1">
      <c r="A45" s="53">
        <v>1</v>
      </c>
      <c r="B45" s="60"/>
      <c r="C45" s="37"/>
      <c r="D45" s="38"/>
      <c r="E45" s="38"/>
      <c r="F45" s="59"/>
      <c r="G45" s="8"/>
      <c r="H45" s="8"/>
      <c r="I45" s="8"/>
      <c r="J45" s="8"/>
      <c r="K45" s="8"/>
      <c r="L45" s="8"/>
      <c r="M45" s="8"/>
    </row>
    <row r="46" spans="1:13" ht="15" customHeight="1">
      <c r="A46" s="53">
        <v>2</v>
      </c>
      <c r="B46" s="60"/>
      <c r="C46" s="37"/>
      <c r="D46" s="38"/>
      <c r="E46" s="38"/>
      <c r="F46" s="59"/>
      <c r="G46" s="8"/>
      <c r="H46" s="8"/>
      <c r="I46" s="8"/>
      <c r="J46" s="8"/>
      <c r="K46" s="8"/>
      <c r="L46" s="8"/>
      <c r="M46" s="8"/>
    </row>
    <row r="47" spans="1:13" ht="15" customHeight="1">
      <c r="A47" s="53">
        <v>3</v>
      </c>
      <c r="B47" s="60"/>
      <c r="C47" s="37"/>
      <c r="D47" s="38"/>
      <c r="E47" s="38"/>
      <c r="F47" s="59"/>
      <c r="G47" s="8"/>
      <c r="H47" s="8"/>
      <c r="I47" s="8"/>
      <c r="J47" s="8"/>
      <c r="K47" s="8"/>
      <c r="L47" s="8"/>
      <c r="M47" s="8"/>
    </row>
    <row r="48" spans="1:13" ht="15" customHeight="1">
      <c r="A48" s="53">
        <v>4</v>
      </c>
      <c r="B48" s="60"/>
      <c r="C48" s="37"/>
      <c r="D48" s="38"/>
      <c r="E48" s="38"/>
      <c r="F48" s="59"/>
      <c r="G48" s="8"/>
      <c r="H48" s="8"/>
      <c r="I48" s="8"/>
      <c r="J48" s="8"/>
      <c r="K48" s="8"/>
      <c r="L48" s="8"/>
      <c r="M48" s="8"/>
    </row>
    <row r="49" spans="1:13" ht="15" customHeight="1">
      <c r="A49" s="53">
        <v>5</v>
      </c>
      <c r="B49" s="60"/>
      <c r="C49" s="37"/>
      <c r="D49" s="38"/>
      <c r="E49" s="38"/>
      <c r="F49" s="59"/>
      <c r="G49" s="8"/>
      <c r="H49" s="8"/>
      <c r="I49" s="8"/>
      <c r="J49" s="8"/>
      <c r="K49" s="8"/>
      <c r="L49" s="8"/>
      <c r="M49" s="8"/>
    </row>
    <row r="50" ht="15" customHeight="1" thickBot="1"/>
    <row r="51" spans="1:5" ht="15" customHeight="1">
      <c r="A51" s="54"/>
      <c r="B51" s="55" t="s">
        <v>18</v>
      </c>
      <c r="C51" s="56"/>
      <c r="D51" s="106" t="s">
        <v>27</v>
      </c>
      <c r="E51" s="107"/>
    </row>
    <row r="52" spans="1:5" ht="15" customHeight="1">
      <c r="A52" s="57"/>
      <c r="B52" s="41" t="s">
        <v>19</v>
      </c>
      <c r="C52" s="42" t="s">
        <v>4</v>
      </c>
      <c r="D52" s="120"/>
      <c r="E52" s="109"/>
    </row>
    <row r="53" spans="1:5" ht="15" customHeight="1">
      <c r="A53" s="58"/>
      <c r="B53" s="43" t="s">
        <v>20</v>
      </c>
      <c r="C53" s="44" t="s">
        <v>5</v>
      </c>
      <c r="D53" s="45" t="s">
        <v>8</v>
      </c>
      <c r="E53" s="69" t="s">
        <v>1</v>
      </c>
    </row>
    <row r="54" spans="1:5" ht="15" customHeight="1">
      <c r="A54" s="53">
        <v>1</v>
      </c>
      <c r="B54" s="60"/>
      <c r="C54" s="37"/>
      <c r="D54" s="38"/>
      <c r="E54" s="70"/>
    </row>
    <row r="55" spans="1:5" ht="15" customHeight="1">
      <c r="A55" s="53">
        <v>2</v>
      </c>
      <c r="B55" s="60"/>
      <c r="C55" s="37"/>
      <c r="D55" s="38"/>
      <c r="E55" s="70"/>
    </row>
  </sheetData>
  <sheetProtection sheet="1" objects="1" scenarios="1"/>
  <mergeCells count="16">
    <mergeCell ref="E34:H34"/>
    <mergeCell ref="D42:E43"/>
    <mergeCell ref="D9:F10"/>
    <mergeCell ref="E32:H32"/>
    <mergeCell ref="E33:H33"/>
    <mergeCell ref="D51:E52"/>
    <mergeCell ref="B34:D34"/>
    <mergeCell ref="B32:D32"/>
    <mergeCell ref="B33:D33"/>
    <mergeCell ref="D18:F19"/>
    <mergeCell ref="A6:B6"/>
    <mergeCell ref="A7:B7"/>
    <mergeCell ref="C6:E6"/>
    <mergeCell ref="C7:E7"/>
    <mergeCell ref="G7:L7"/>
    <mergeCell ref="G6:L6"/>
  </mergeCells>
  <hyperlinks>
    <hyperlink ref="E33" r:id="rId1" display="InscripcionesAEP@gmail.com"/>
    <hyperlink ref="G7" r:id="rId2" display="LISTADO DE AFILIADOS 2019 (por orden alfabético)"/>
    <hyperlink ref="G7:L7" r:id="rId3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 Tudela</cp:lastModifiedBy>
  <cp:lastPrinted>2014-03-29T23:24:23Z</cp:lastPrinted>
  <dcterms:created xsi:type="dcterms:W3CDTF">2014-03-29T21:58:01Z</dcterms:created>
  <dcterms:modified xsi:type="dcterms:W3CDTF">2022-02-08T17:32:38Z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