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<sst xmlns="http://schemas.openxmlformats.org/spreadsheetml/2006/main" count="55" uniqueCount="46">
  <si>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</si>
  <si>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</si>
  <si>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</si>
  <si>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</si>
  <si>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</si>
  <si>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</si>
  <si>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</si>
  <si>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</si>
  <si>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</si>
  <si>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</si>
  <si>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</si>
  <si>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</si>
  <si>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</si>
  <si>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</si>
  <si>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</si>
  <si>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</si>
  <si>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</si>
  <si>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</si>
  <si>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</si>
  <si>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</si>
  <si>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</si>
  <si>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</si>
  <si>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</si>
  <si>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</si>
  <si>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</si>
  <si>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</si>
  <si>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Chiva, Valencia</t>
  </si>
  <si>
    <t>IMPRESCINDIBLE INDICAR EL NUMERO DE AFILIACION 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</si>
  <si>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</si>
  <si>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</si>
  <si>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</si>
  <si>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</si>
  <si>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</si>
  <si>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</si>
  <si>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</si>
  <si>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LISTADO DE AFILIADOS 2018 (por orden alfabético)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</si>
  <si>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</si>
  <si>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</si>
  <si>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</si>
  <si>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</si>
  <si>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Campeonato de España Subjúnior-Júnior-Másters</t>
  </si>
  <si>
    <t>6-7 de octubre del 2018</t>
  </si>
  <si>
    <t>MEJOR</t>
  </si>
  <si>
    <t>o</t>
  </si>
  <si>
    <t>NOMBRE COMPETICION y FECHA</t>
  </si>
  <si>
    <t>donde se registro la marca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</si>
</sst>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53" fillId="0" borderId="0" xfId="0" applyFont="1" applyFill="1" applyBorder="1" applyAlignment="1" applyProtection="1">
      <alignment horizontal="left" indent="4"/>
      <protection/>
    </xf>
    <xf numFmtId="0" fontId="54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2" fillId="0" borderId="0" xfId="46" applyFont="1" applyAlignment="1" applyProtection="1">
      <alignment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55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5" fillId="0" borderId="25" xfId="0" applyNumberFormat="1" applyFont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5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5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3" fillId="0" borderId="31" xfId="0" applyNumberFormat="1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right"/>
      <protection locked="0"/>
    </xf>
    <xf numFmtId="0" fontId="55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5" borderId="35" xfId="0" applyFont="1" applyFill="1" applyBorder="1" applyAlignment="1" applyProtection="1">
      <alignment horizontal="center" vertical="center"/>
      <protection/>
    </xf>
    <xf numFmtId="0" fontId="8" fillId="35" borderId="36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56" fillId="34" borderId="28" xfId="0" applyFont="1" applyFill="1" applyBorder="1" applyAlignment="1" applyProtection="1">
      <alignment horizontal="left" vertical="center" indent="2"/>
      <protection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18" xfId="0" applyNumberFormat="1" applyFont="1" applyBorder="1" applyAlignment="1" applyProtection="1">
      <alignment horizontal="left" vertical="center"/>
      <protection locked="0"/>
    </xf>
    <xf numFmtId="164" fontId="0" fillId="0" borderId="45" xfId="0" applyNumberFormat="1" applyBorder="1" applyAlignment="1" applyProtection="1">
      <alignment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/>
    </xf>
    <xf numFmtId="165" fontId="9" fillId="0" borderId="47" xfId="0" applyNumberFormat="1" applyFont="1" applyBorder="1" applyAlignment="1" applyProtection="1">
      <alignment horizontal="right" vertical="center"/>
      <protection/>
    </xf>
    <xf numFmtId="165" fontId="9" fillId="0" borderId="48" xfId="0" applyNumberFormat="1" applyFont="1" applyBorder="1" applyAlignment="1" applyProtection="1">
      <alignment horizontal="right" vertical="center"/>
      <protection/>
    </xf>
    <xf numFmtId="165" fontId="8" fillId="0" borderId="49" xfId="0" applyNumberFormat="1" applyFont="1" applyBorder="1" applyAlignment="1" applyProtection="1">
      <alignment horizontal="right"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57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56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L1" sqref="L1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0" width="6.7109375" style="11" customWidth="1"/>
    <col min="11" max="11" width="30.7109375" style="11" customWidth="1"/>
    <col min="12" max="12" width="30.7109375" style="26" customWidth="1"/>
    <col min="13" max="16384" width="11.421875" style="12" customWidth="1"/>
  </cols>
  <sheetData>
    <row r="1" spans="2:12" s="4" customFormat="1" ht="24" customHeight="1">
      <c r="B1" s="5"/>
      <c r="C1" s="1"/>
      <c r="D1" s="100" t="s">
        <v>0</v>
      </c>
      <c r="E1" s="97"/>
      <c r="F1" s="97"/>
      <c r="G1" s="97"/>
      <c r="H1" s="6"/>
      <c r="J1" s="6"/>
      <c r="K1" s="7"/>
      <c r="L1" s="24"/>
    </row>
    <row r="2" spans="2:12" s="4" customFormat="1" ht="15" customHeight="1">
      <c r="B2" s="5"/>
      <c r="C2" s="3"/>
      <c r="D2" s="99" t="s">
        <v>40</v>
      </c>
      <c r="E2" s="97"/>
      <c r="F2" s="97"/>
      <c r="G2" s="97"/>
      <c r="H2" s="8"/>
      <c r="J2" s="8"/>
      <c r="K2" s="9"/>
      <c r="L2" s="24"/>
    </row>
    <row r="3" spans="2:12" s="4" customFormat="1" ht="15" customHeight="1">
      <c r="B3" s="5"/>
      <c r="C3" s="2"/>
      <c r="D3" s="98" t="s">
        <v>26</v>
      </c>
      <c r="E3" s="97"/>
      <c r="F3" s="97"/>
      <c r="G3" s="97"/>
      <c r="H3" s="8"/>
      <c r="J3" s="8"/>
      <c r="K3" s="9"/>
      <c r="L3" s="24"/>
    </row>
    <row r="4" spans="2:12" s="4" customFormat="1" ht="15" customHeight="1">
      <c r="B4" s="5"/>
      <c r="C4" s="32"/>
      <c r="D4" s="96" t="s">
        <v>41</v>
      </c>
      <c r="E4" s="97"/>
      <c r="F4" s="97"/>
      <c r="G4" s="97"/>
      <c r="H4" s="33"/>
      <c r="I4" s="33"/>
      <c r="J4" s="33"/>
      <c r="K4" s="9"/>
      <c r="L4" s="24"/>
    </row>
    <row r="6" spans="1:12" s="10" customFormat="1" ht="15" customHeight="1">
      <c r="A6" s="86" t="s">
        <v>1</v>
      </c>
      <c r="B6" s="87"/>
      <c r="C6" s="101"/>
      <c r="D6" s="102"/>
      <c r="E6" s="103"/>
      <c r="G6" s="23" t="s">
        <v>27</v>
      </c>
      <c r="H6"/>
      <c r="I6"/>
      <c r="J6"/>
      <c r="K6"/>
      <c r="L6" s="25"/>
    </row>
    <row r="7" spans="1:12" s="10" customFormat="1" ht="15" customHeight="1">
      <c r="A7" s="88" t="s">
        <v>7</v>
      </c>
      <c r="B7" s="89"/>
      <c r="C7" s="104"/>
      <c r="D7" s="105"/>
      <c r="E7" s="106"/>
      <c r="F7"/>
      <c r="G7" s="37" t="s">
        <v>35</v>
      </c>
      <c r="H7"/>
      <c r="I7"/>
      <c r="J7"/>
      <c r="K7"/>
      <c r="L7" s="25"/>
    </row>
    <row r="8" spans="2:4" ht="15" customHeight="1" thickBot="1">
      <c r="B8" s="12"/>
      <c r="C8" s="13"/>
      <c r="D8" s="13"/>
    </row>
    <row r="9" spans="1:12" ht="15" customHeight="1">
      <c r="A9" s="60"/>
      <c r="B9" s="61" t="s">
        <v>22</v>
      </c>
      <c r="C9" s="62"/>
      <c r="D9" s="123" t="s">
        <v>36</v>
      </c>
      <c r="E9" s="124"/>
      <c r="F9" s="125"/>
      <c r="G9" s="63"/>
      <c r="H9" s="64" t="s">
        <v>10</v>
      </c>
      <c r="I9" s="79" t="s">
        <v>3</v>
      </c>
      <c r="J9" s="64" t="s">
        <v>42</v>
      </c>
      <c r="K9" s="80"/>
      <c r="L9" s="76"/>
    </row>
    <row r="10" spans="1:12" ht="15" customHeight="1">
      <c r="A10" s="65"/>
      <c r="B10" s="46" t="s">
        <v>23</v>
      </c>
      <c r="C10" s="14" t="s">
        <v>8</v>
      </c>
      <c r="D10" s="121"/>
      <c r="E10" s="121"/>
      <c r="F10" s="126"/>
      <c r="G10" s="22"/>
      <c r="H10" s="15" t="s">
        <v>6</v>
      </c>
      <c r="I10" s="22" t="s">
        <v>43</v>
      </c>
      <c r="J10" s="15" t="s">
        <v>17</v>
      </c>
      <c r="K10" s="81" t="s">
        <v>44</v>
      </c>
      <c r="L10" s="76"/>
    </row>
    <row r="11" spans="1:12" ht="15" customHeight="1">
      <c r="A11" s="66"/>
      <c r="B11" s="47" t="s">
        <v>24</v>
      </c>
      <c r="C11" s="38" t="s">
        <v>9</v>
      </c>
      <c r="D11" s="39" t="s">
        <v>12</v>
      </c>
      <c r="E11" s="40" t="s">
        <v>2</v>
      </c>
      <c r="F11" s="38" t="s">
        <v>28</v>
      </c>
      <c r="G11" s="41" t="s">
        <v>29</v>
      </c>
      <c r="H11" s="42" t="s">
        <v>5</v>
      </c>
      <c r="I11" s="82" t="s">
        <v>4</v>
      </c>
      <c r="J11" s="42" t="s">
        <v>5</v>
      </c>
      <c r="K11" s="83" t="s">
        <v>45</v>
      </c>
      <c r="L11" s="76"/>
    </row>
    <row r="12" spans="1:12" ht="15" customHeight="1">
      <c r="A12" s="67">
        <v>1</v>
      </c>
      <c r="B12" s="77"/>
      <c r="C12" s="48"/>
      <c r="D12" s="49"/>
      <c r="E12" s="49"/>
      <c r="F12" s="50"/>
      <c r="G12" s="51" t="str">
        <f aca="true" t="shared" si="0" ref="G12:G31">IF($L12="---",$L12,IF($L12&lt;14,"-14",IF($L12&lt;19,"SBJ",IF($L12&lt;24,"JUN",IF($L12&gt;69,"M4",IF($L12&gt;59,"M3",IF($L12&gt;49,"M2",IF($L12&gt;39,"M1","SNR"))))))))</f>
        <v>---</v>
      </c>
      <c r="H12" s="52"/>
      <c r="I12" s="84"/>
      <c r="J12" s="85"/>
      <c r="K12" s="68"/>
      <c r="L12" s="76" t="str">
        <f>IF($F12&gt;1900,2018-$F12,"---")</f>
        <v>---</v>
      </c>
    </row>
    <row r="13" spans="1:12" ht="15" customHeight="1">
      <c r="A13" s="67">
        <v>2</v>
      </c>
      <c r="B13" s="77"/>
      <c r="C13" s="48"/>
      <c r="D13" s="49"/>
      <c r="E13" s="49"/>
      <c r="F13" s="50"/>
      <c r="G13" s="53" t="str">
        <f t="shared" si="0"/>
        <v>---</v>
      </c>
      <c r="H13" s="52"/>
      <c r="I13" s="84"/>
      <c r="J13" s="85"/>
      <c r="K13" s="68"/>
      <c r="L13" s="76" t="str">
        <f aca="true" t="shared" si="1" ref="L13:L31">IF($F13&gt;1900,2018-$F13,"---")</f>
        <v>---</v>
      </c>
    </row>
    <row r="14" spans="1:12" ht="15" customHeight="1">
      <c r="A14" s="67">
        <v>3</v>
      </c>
      <c r="B14" s="77"/>
      <c r="C14" s="48"/>
      <c r="D14" s="49"/>
      <c r="E14" s="49"/>
      <c r="F14" s="50"/>
      <c r="G14" s="53" t="str">
        <f t="shared" si="0"/>
        <v>---</v>
      </c>
      <c r="H14" s="52"/>
      <c r="I14" s="84"/>
      <c r="J14" s="85"/>
      <c r="K14" s="68"/>
      <c r="L14" s="76" t="str">
        <f t="shared" si="1"/>
        <v>---</v>
      </c>
    </row>
    <row r="15" spans="1:12" ht="15" customHeight="1">
      <c r="A15" s="67">
        <v>4</v>
      </c>
      <c r="B15" s="77"/>
      <c r="C15" s="48"/>
      <c r="D15" s="49"/>
      <c r="E15" s="49"/>
      <c r="F15" s="50"/>
      <c r="G15" s="53" t="str">
        <f t="shared" si="0"/>
        <v>---</v>
      </c>
      <c r="H15" s="52"/>
      <c r="I15" s="84"/>
      <c r="J15" s="85"/>
      <c r="K15" s="68"/>
      <c r="L15" s="76" t="str">
        <f t="shared" si="1"/>
        <v>---</v>
      </c>
    </row>
    <row r="16" spans="1:12" ht="15" customHeight="1">
      <c r="A16" s="67">
        <v>5</v>
      </c>
      <c r="B16" s="77"/>
      <c r="C16" s="48"/>
      <c r="D16" s="49"/>
      <c r="E16" s="49"/>
      <c r="F16" s="50"/>
      <c r="G16" s="53" t="str">
        <f t="shared" si="0"/>
        <v>---</v>
      </c>
      <c r="H16" s="52"/>
      <c r="I16" s="84"/>
      <c r="J16" s="85"/>
      <c r="K16" s="68"/>
      <c r="L16" s="76" t="str">
        <f t="shared" si="1"/>
        <v>---</v>
      </c>
    </row>
    <row r="17" spans="1:12" ht="15" customHeight="1">
      <c r="A17" s="67">
        <v>6</v>
      </c>
      <c r="B17" s="77"/>
      <c r="C17" s="48"/>
      <c r="D17" s="49"/>
      <c r="E17" s="49"/>
      <c r="F17" s="50"/>
      <c r="G17" s="53" t="str">
        <f t="shared" si="0"/>
        <v>---</v>
      </c>
      <c r="H17" s="52"/>
      <c r="I17" s="84"/>
      <c r="J17" s="85"/>
      <c r="K17" s="68"/>
      <c r="L17" s="76" t="str">
        <f t="shared" si="1"/>
        <v>---</v>
      </c>
    </row>
    <row r="18" spans="1:12" ht="15" customHeight="1">
      <c r="A18" s="67">
        <v>7</v>
      </c>
      <c r="B18" s="77"/>
      <c r="C18" s="48"/>
      <c r="D18" s="49"/>
      <c r="E18" s="49"/>
      <c r="F18" s="50"/>
      <c r="G18" s="53" t="str">
        <f t="shared" si="0"/>
        <v>---</v>
      </c>
      <c r="H18" s="52"/>
      <c r="I18" s="84"/>
      <c r="J18" s="85"/>
      <c r="K18" s="68"/>
      <c r="L18" s="76" t="str">
        <f t="shared" si="1"/>
        <v>---</v>
      </c>
    </row>
    <row r="19" spans="1:12" ht="15" customHeight="1">
      <c r="A19" s="67">
        <v>8</v>
      </c>
      <c r="B19" s="77"/>
      <c r="C19" s="48"/>
      <c r="D19" s="49"/>
      <c r="E19" s="49"/>
      <c r="F19" s="50"/>
      <c r="G19" s="53" t="str">
        <f t="shared" si="0"/>
        <v>---</v>
      </c>
      <c r="H19" s="52"/>
      <c r="I19" s="84"/>
      <c r="J19" s="85"/>
      <c r="K19" s="68"/>
      <c r="L19" s="76" t="str">
        <f t="shared" si="1"/>
        <v>---</v>
      </c>
    </row>
    <row r="20" spans="1:12" ht="15" customHeight="1">
      <c r="A20" s="67">
        <v>9</v>
      </c>
      <c r="B20" s="77"/>
      <c r="C20" s="48"/>
      <c r="D20" s="49"/>
      <c r="E20" s="49"/>
      <c r="F20" s="50"/>
      <c r="G20" s="53" t="str">
        <f t="shared" si="0"/>
        <v>---</v>
      </c>
      <c r="H20" s="52"/>
      <c r="I20" s="84"/>
      <c r="J20" s="85"/>
      <c r="K20" s="68"/>
      <c r="L20" s="76" t="str">
        <f t="shared" si="1"/>
        <v>---</v>
      </c>
    </row>
    <row r="21" spans="1:12" ht="15" customHeight="1">
      <c r="A21" s="67">
        <v>10</v>
      </c>
      <c r="B21" s="77"/>
      <c r="C21" s="48"/>
      <c r="D21" s="49"/>
      <c r="E21" s="49"/>
      <c r="F21" s="50"/>
      <c r="G21" s="53" t="str">
        <f t="shared" si="0"/>
        <v>---</v>
      </c>
      <c r="H21" s="52"/>
      <c r="I21" s="84"/>
      <c r="J21" s="85"/>
      <c r="K21" s="68"/>
      <c r="L21" s="76" t="str">
        <f t="shared" si="1"/>
        <v>---</v>
      </c>
    </row>
    <row r="22" spans="1:12" ht="15" customHeight="1">
      <c r="A22" s="67">
        <v>11</v>
      </c>
      <c r="B22" s="77"/>
      <c r="C22" s="48"/>
      <c r="D22" s="49"/>
      <c r="E22" s="49"/>
      <c r="F22" s="50"/>
      <c r="G22" s="53" t="str">
        <f t="shared" si="0"/>
        <v>---</v>
      </c>
      <c r="H22" s="52"/>
      <c r="I22" s="84"/>
      <c r="J22" s="85"/>
      <c r="K22" s="68"/>
      <c r="L22" s="76" t="str">
        <f t="shared" si="1"/>
        <v>---</v>
      </c>
    </row>
    <row r="23" spans="1:12" ht="15" customHeight="1">
      <c r="A23" s="67">
        <v>12</v>
      </c>
      <c r="B23" s="78"/>
      <c r="C23" s="69"/>
      <c r="D23" s="70"/>
      <c r="E23" s="70"/>
      <c r="F23" s="50"/>
      <c r="G23" s="53" t="str">
        <f t="shared" si="0"/>
        <v>---</v>
      </c>
      <c r="H23" s="52"/>
      <c r="I23" s="84"/>
      <c r="J23" s="85"/>
      <c r="K23" s="68"/>
      <c r="L23" s="76" t="str">
        <f t="shared" si="1"/>
        <v>---</v>
      </c>
    </row>
    <row r="24" spans="1:12" ht="15" customHeight="1">
      <c r="A24" s="67">
        <v>13</v>
      </c>
      <c r="B24" s="77"/>
      <c r="C24" s="48"/>
      <c r="D24" s="49"/>
      <c r="E24" s="49"/>
      <c r="F24" s="50"/>
      <c r="G24" s="53" t="str">
        <f t="shared" si="0"/>
        <v>---</v>
      </c>
      <c r="H24" s="52"/>
      <c r="I24" s="84"/>
      <c r="J24" s="85"/>
      <c r="K24" s="68"/>
      <c r="L24" s="76" t="str">
        <f t="shared" si="1"/>
        <v>---</v>
      </c>
    </row>
    <row r="25" spans="1:12" ht="15" customHeight="1">
      <c r="A25" s="67">
        <v>14</v>
      </c>
      <c r="B25" s="77"/>
      <c r="C25" s="48"/>
      <c r="D25" s="49"/>
      <c r="E25" s="49"/>
      <c r="F25" s="50"/>
      <c r="G25" s="53" t="str">
        <f t="shared" si="0"/>
        <v>---</v>
      </c>
      <c r="H25" s="52"/>
      <c r="I25" s="84"/>
      <c r="J25" s="85"/>
      <c r="K25" s="68"/>
      <c r="L25" s="76" t="str">
        <f t="shared" si="1"/>
        <v>---</v>
      </c>
    </row>
    <row r="26" spans="1:12" ht="15" customHeight="1">
      <c r="A26" s="67">
        <v>15</v>
      </c>
      <c r="B26" s="77"/>
      <c r="C26" s="48"/>
      <c r="D26" s="49"/>
      <c r="E26" s="49"/>
      <c r="F26" s="50"/>
      <c r="G26" s="53" t="str">
        <f t="shared" si="0"/>
        <v>---</v>
      </c>
      <c r="H26" s="52"/>
      <c r="I26" s="84"/>
      <c r="J26" s="85"/>
      <c r="K26" s="68"/>
      <c r="L26" s="76" t="str">
        <f t="shared" si="1"/>
        <v>---</v>
      </c>
    </row>
    <row r="27" spans="1:12" ht="15" customHeight="1">
      <c r="A27" s="67">
        <v>16</v>
      </c>
      <c r="B27" s="77"/>
      <c r="C27" s="48"/>
      <c r="D27" s="49"/>
      <c r="E27" s="49"/>
      <c r="F27" s="50"/>
      <c r="G27" s="53" t="str">
        <f t="shared" si="0"/>
        <v>---</v>
      </c>
      <c r="H27" s="52"/>
      <c r="I27" s="84"/>
      <c r="J27" s="85"/>
      <c r="K27" s="68"/>
      <c r="L27" s="76" t="str">
        <f t="shared" si="1"/>
        <v>---</v>
      </c>
    </row>
    <row r="28" spans="1:12" ht="15" customHeight="1">
      <c r="A28" s="67">
        <v>17</v>
      </c>
      <c r="B28" s="77"/>
      <c r="C28" s="48"/>
      <c r="D28" s="49"/>
      <c r="E28" s="49"/>
      <c r="F28" s="50"/>
      <c r="G28" s="53" t="str">
        <f t="shared" si="0"/>
        <v>---</v>
      </c>
      <c r="H28" s="52"/>
      <c r="I28" s="84"/>
      <c r="J28" s="85"/>
      <c r="K28" s="68"/>
      <c r="L28" s="76" t="str">
        <f t="shared" si="1"/>
        <v>---</v>
      </c>
    </row>
    <row r="29" spans="1:12" ht="15" customHeight="1">
      <c r="A29" s="67">
        <v>18</v>
      </c>
      <c r="B29" s="77"/>
      <c r="C29" s="48"/>
      <c r="D29" s="49"/>
      <c r="E29" s="49"/>
      <c r="F29" s="50"/>
      <c r="G29" s="53" t="str">
        <f t="shared" si="0"/>
        <v>---</v>
      </c>
      <c r="H29" s="52"/>
      <c r="I29" s="84"/>
      <c r="J29" s="85"/>
      <c r="K29" s="68"/>
      <c r="L29" s="76" t="str">
        <f t="shared" si="1"/>
        <v>---</v>
      </c>
    </row>
    <row r="30" spans="1:12" ht="15" customHeight="1">
      <c r="A30" s="67">
        <v>19</v>
      </c>
      <c r="B30" s="77"/>
      <c r="C30" s="48"/>
      <c r="D30" s="49"/>
      <c r="E30" s="49"/>
      <c r="F30" s="50"/>
      <c r="G30" s="53" t="str">
        <f t="shared" si="0"/>
        <v>---</v>
      </c>
      <c r="H30" s="52"/>
      <c r="I30" s="84"/>
      <c r="J30" s="85"/>
      <c r="K30" s="68"/>
      <c r="L30" s="76" t="str">
        <f t="shared" si="1"/>
        <v>---</v>
      </c>
    </row>
    <row r="31" spans="1:12" ht="15" customHeight="1">
      <c r="A31" s="67">
        <v>20</v>
      </c>
      <c r="B31" s="77"/>
      <c r="C31" s="48"/>
      <c r="D31" s="49"/>
      <c r="E31" s="49"/>
      <c r="F31" s="50"/>
      <c r="G31" s="53" t="str">
        <f t="shared" si="0"/>
        <v>---</v>
      </c>
      <c r="H31" s="52"/>
      <c r="I31" s="84"/>
      <c r="J31" s="85"/>
      <c r="K31" s="68"/>
      <c r="L31" s="76" t="str">
        <f t="shared" si="1"/>
        <v>---</v>
      </c>
    </row>
    <row r="32" spans="1:11" ht="15" customHeight="1">
      <c r="A32" s="43"/>
      <c r="B32" s="44"/>
      <c r="C32" s="45"/>
      <c r="D32" s="45"/>
      <c r="E32" s="44"/>
      <c r="F32" s="44"/>
      <c r="G32" s="44"/>
      <c r="H32" s="44"/>
      <c r="I32" s="44"/>
      <c r="J32" s="44"/>
      <c r="K32" s="44"/>
    </row>
    <row r="33" spans="3:7" ht="15" customHeight="1">
      <c r="C33" s="16"/>
      <c r="D33" s="17"/>
      <c r="E33" s="17" t="s">
        <v>31</v>
      </c>
      <c r="F33" s="17" t="s">
        <v>30</v>
      </c>
      <c r="G33" s="107" t="s">
        <v>17</v>
      </c>
    </row>
    <row r="34" spans="3:7" ht="15" customHeight="1">
      <c r="C34" s="20" t="s">
        <v>11</v>
      </c>
      <c r="D34" s="34" t="s">
        <v>14</v>
      </c>
      <c r="E34" s="28">
        <v>30</v>
      </c>
      <c r="F34" s="29">
        <f>COUNTIF(C12:C31,C34)</f>
        <v>0</v>
      </c>
      <c r="G34" s="108">
        <f>F34*E34</f>
        <v>0</v>
      </c>
    </row>
    <row r="35" spans="3:7" ht="15" customHeight="1">
      <c r="C35" s="21" t="s">
        <v>15</v>
      </c>
      <c r="D35" s="35" t="s">
        <v>16</v>
      </c>
      <c r="E35" s="30">
        <v>30</v>
      </c>
      <c r="F35" s="31">
        <f>COUNTIF(C12:C31,C35)</f>
        <v>0</v>
      </c>
      <c r="G35" s="109">
        <f>F35*E35</f>
        <v>0</v>
      </c>
    </row>
    <row r="36" spans="3:7" ht="19.5" customHeight="1">
      <c r="C36" s="18"/>
      <c r="D36" s="18"/>
      <c r="E36" s="18" t="s">
        <v>18</v>
      </c>
      <c r="F36" s="27">
        <f>F34+F35</f>
        <v>0</v>
      </c>
      <c r="G36" s="110">
        <f>G35+G34</f>
        <v>0</v>
      </c>
    </row>
    <row r="38" spans="2:8" ht="15" customHeight="1">
      <c r="B38" s="86" t="s">
        <v>20</v>
      </c>
      <c r="C38" s="91"/>
      <c r="D38" s="87"/>
      <c r="E38" s="111" t="s">
        <v>21</v>
      </c>
      <c r="F38" s="112"/>
      <c r="G38" s="112"/>
      <c r="H38" s="113"/>
    </row>
    <row r="39" spans="2:8" ht="15" customHeight="1">
      <c r="B39" s="92" t="s">
        <v>19</v>
      </c>
      <c r="C39" s="93"/>
      <c r="D39" s="94"/>
      <c r="E39" s="114" t="s">
        <v>25</v>
      </c>
      <c r="F39" s="115"/>
      <c r="G39" s="115"/>
      <c r="H39" s="116"/>
    </row>
    <row r="40" spans="2:8" ht="15" customHeight="1">
      <c r="B40" s="88" t="s">
        <v>13</v>
      </c>
      <c r="C40" s="90"/>
      <c r="D40" s="89"/>
      <c r="E40" s="117">
        <v>43343</v>
      </c>
      <c r="F40" s="118"/>
      <c r="G40" s="118"/>
      <c r="H40" s="119"/>
    </row>
    <row r="42" ht="15" customHeight="1">
      <c r="A42" s="36" t="s">
        <v>32</v>
      </c>
    </row>
    <row r="43" ht="15" customHeight="1">
      <c r="A43" s="36" t="s">
        <v>33</v>
      </c>
    </row>
    <row r="44" ht="15" customHeight="1">
      <c r="A44" s="36" t="s">
        <v>34</v>
      </c>
    </row>
    <row r="45" ht="15" customHeight="1">
      <c r="A45" s="36" t="s">
        <v>39</v>
      </c>
    </row>
    <row r="46" ht="15" customHeight="1" thickBot="1"/>
    <row r="47" spans="1:12" ht="15" customHeight="1">
      <c r="A47" s="71"/>
      <c r="B47" s="72" t="s">
        <v>22</v>
      </c>
      <c r="C47" s="73"/>
      <c r="D47" s="95" t="s">
        <v>37</v>
      </c>
      <c r="E47" s="120"/>
      <c r="F47" s="76"/>
      <c r="G47" s="12"/>
      <c r="H47" s="12"/>
      <c r="I47" s="12"/>
      <c r="J47" s="12"/>
      <c r="K47" s="12"/>
      <c r="L47" s="12"/>
    </row>
    <row r="48" spans="1:12" ht="15" customHeight="1">
      <c r="A48" s="74"/>
      <c r="B48" s="54" t="s">
        <v>23</v>
      </c>
      <c r="C48" s="55" t="s">
        <v>8</v>
      </c>
      <c r="D48" s="121"/>
      <c r="E48" s="122"/>
      <c r="F48" s="76"/>
      <c r="G48" s="12"/>
      <c r="H48" s="12"/>
      <c r="I48" s="12"/>
      <c r="J48" s="12"/>
      <c r="K48" s="12"/>
      <c r="L48" s="12"/>
    </row>
    <row r="49" spans="1:12" ht="15" customHeight="1">
      <c r="A49" s="75"/>
      <c r="B49" s="56" t="s">
        <v>24</v>
      </c>
      <c r="C49" s="57" t="s">
        <v>9</v>
      </c>
      <c r="D49" s="58" t="s">
        <v>12</v>
      </c>
      <c r="E49" s="59" t="s">
        <v>2</v>
      </c>
      <c r="F49" s="76"/>
      <c r="G49" s="12"/>
      <c r="H49" s="12"/>
      <c r="I49" s="12"/>
      <c r="J49" s="12"/>
      <c r="K49" s="12"/>
      <c r="L49" s="12"/>
    </row>
    <row r="50" spans="1:12" ht="15" customHeight="1">
      <c r="A50" s="67">
        <v>1</v>
      </c>
      <c r="B50" s="77"/>
      <c r="C50" s="48"/>
      <c r="D50" s="49"/>
      <c r="E50" s="49"/>
      <c r="F50" s="76"/>
      <c r="G50" s="12"/>
      <c r="H50" s="12"/>
      <c r="I50" s="12"/>
      <c r="J50" s="12"/>
      <c r="K50" s="12"/>
      <c r="L50" s="12"/>
    </row>
    <row r="51" spans="1:12" ht="15" customHeight="1">
      <c r="A51" s="67">
        <v>2</v>
      </c>
      <c r="B51" s="77"/>
      <c r="C51" s="48"/>
      <c r="D51" s="49"/>
      <c r="E51" s="49"/>
      <c r="F51" s="76"/>
      <c r="G51" s="12"/>
      <c r="H51" s="12"/>
      <c r="I51" s="12"/>
      <c r="J51" s="12"/>
      <c r="K51" s="12"/>
      <c r="L51" s="12"/>
    </row>
    <row r="52" spans="1:12" ht="15" customHeight="1">
      <c r="A52" s="67">
        <v>3</v>
      </c>
      <c r="B52" s="77"/>
      <c r="C52" s="48"/>
      <c r="D52" s="49"/>
      <c r="E52" s="49"/>
      <c r="F52" s="76"/>
      <c r="G52" s="12"/>
      <c r="H52" s="12"/>
      <c r="I52" s="12"/>
      <c r="J52" s="12"/>
      <c r="K52" s="12"/>
      <c r="L52" s="12"/>
    </row>
    <row r="53" spans="1:12" ht="15" customHeight="1">
      <c r="A53" s="67">
        <v>4</v>
      </c>
      <c r="B53" s="77"/>
      <c r="C53" s="48"/>
      <c r="D53" s="49"/>
      <c r="E53" s="49"/>
      <c r="F53" s="76"/>
      <c r="G53" s="12"/>
      <c r="H53" s="12"/>
      <c r="I53" s="12"/>
      <c r="J53" s="12"/>
      <c r="K53" s="12"/>
      <c r="L53" s="12"/>
    </row>
    <row r="54" spans="1:12" ht="15" customHeight="1">
      <c r="A54" s="67">
        <v>5</v>
      </c>
      <c r="B54" s="77"/>
      <c r="C54" s="48"/>
      <c r="D54" s="49"/>
      <c r="E54" s="49"/>
      <c r="F54" s="76"/>
      <c r="G54" s="12"/>
      <c r="H54" s="12"/>
      <c r="I54" s="12"/>
      <c r="J54" s="12"/>
      <c r="K54" s="12"/>
      <c r="L54" s="12"/>
    </row>
    <row r="55" spans="1:12" ht="15" customHeight="1">
      <c r="A55" s="67">
        <v>6</v>
      </c>
      <c r="B55" s="77"/>
      <c r="C55" s="48"/>
      <c r="D55" s="49"/>
      <c r="E55" s="49"/>
      <c r="F55" s="76"/>
      <c r="G55" s="12"/>
      <c r="H55" s="12"/>
      <c r="I55" s="12"/>
      <c r="J55" s="12"/>
      <c r="K55" s="12"/>
      <c r="L55" s="12"/>
    </row>
    <row r="56" spans="1:12" ht="15" customHeight="1">
      <c r="A56" s="67">
        <v>7</v>
      </c>
      <c r="B56" s="77"/>
      <c r="C56" s="48"/>
      <c r="D56" s="49"/>
      <c r="E56" s="49"/>
      <c r="F56" s="76"/>
      <c r="G56" s="12"/>
      <c r="H56" s="12"/>
      <c r="I56" s="12"/>
      <c r="J56" s="12"/>
      <c r="K56" s="12"/>
      <c r="L56" s="12"/>
    </row>
    <row r="57" spans="1:12" ht="15" customHeight="1">
      <c r="A57" s="67">
        <v>8</v>
      </c>
      <c r="B57" s="77"/>
      <c r="C57" s="48"/>
      <c r="D57" s="49"/>
      <c r="E57" s="49"/>
      <c r="F57" s="76"/>
      <c r="G57" s="12"/>
      <c r="H57" s="12"/>
      <c r="I57" s="12"/>
      <c r="J57" s="12"/>
      <c r="K57" s="12"/>
      <c r="L57" s="12"/>
    </row>
    <row r="58" spans="1:12" ht="15" customHeight="1">
      <c r="A58" s="67">
        <v>9</v>
      </c>
      <c r="B58" s="77"/>
      <c r="C58" s="48"/>
      <c r="D58" s="49"/>
      <c r="E58" s="49"/>
      <c r="F58" s="76"/>
      <c r="G58" s="12"/>
      <c r="H58" s="12"/>
      <c r="I58" s="12"/>
      <c r="J58" s="12"/>
      <c r="K58" s="12"/>
      <c r="L58" s="12"/>
    </row>
    <row r="59" spans="1:12" ht="15" customHeight="1">
      <c r="A59" s="67">
        <v>10</v>
      </c>
      <c r="B59" s="77"/>
      <c r="C59" s="48"/>
      <c r="D59" s="49"/>
      <c r="E59" s="49"/>
      <c r="F59" s="76"/>
      <c r="G59" s="12"/>
      <c r="H59" s="12"/>
      <c r="I59" s="12"/>
      <c r="J59" s="12"/>
      <c r="K59" s="12"/>
      <c r="L59" s="12"/>
    </row>
    <row r="61" ht="15" customHeight="1">
      <c r="A61" s="36" t="s">
        <v>38</v>
      </c>
    </row>
  </sheetData>
  <sheetProtection sheet="1"/>
  <mergeCells count="16">
    <mergeCell ref="D47:E48"/>
    <mergeCell ref="D9:F10"/>
    <mergeCell ref="D4:G4"/>
    <mergeCell ref="D3:G3"/>
    <mergeCell ref="D2:G2"/>
    <mergeCell ref="D1:G1"/>
    <mergeCell ref="C6:E6"/>
    <mergeCell ref="C7:E7"/>
    <mergeCell ref="E38:H38"/>
    <mergeCell ref="E39:H39"/>
    <mergeCell ref="A6:B6"/>
    <mergeCell ref="A7:B7"/>
    <mergeCell ref="B40:D40"/>
    <mergeCell ref="B38:D38"/>
    <mergeCell ref="B39:D39"/>
    <mergeCell ref="E40:H40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2018-08-05T13:40:16Z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