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ujeres" sheetId="1" r:id="rId1"/>
    <sheet name="Hombres" sheetId="2" r:id="rId2"/>
  </sheets>
  <definedNames>
    <definedName name="_xlfn.UNIQUE" hidden="1">#NAME?</definedName>
    <definedName name="_xlnm.Print_Area" localSheetId="1">'Hombres'!$A$1:$W$85</definedName>
    <definedName name="_xlnm.Print_Area" localSheetId="0">'Mujeres'!$A$1:$W$45</definedName>
    <definedName name="_xlnm.Print_Titles" localSheetId="1">'Hombres'!$1:$7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<sst xmlns="http://schemas.openxmlformats.org/spreadsheetml/2006/main" count="304" uniqueCount="139">
  <si>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</si>
  <si>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</si>
  <si>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</si>
  <si>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</si>
  <si>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</si>
  <si>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</si>
  <si>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</si>
  <si>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</si>
  <si>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</si>
  <si>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</si>
  <si>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</si>
  <si>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</si>
  <si>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</si>
  <si>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</si>
  <si>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</si>
  <si>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</si>
  <si>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</si>
  <si>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</si>
  <si>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</si>
  <si>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</si>
  <si>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</si>
  <si>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</si>
  <si>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</si>
  <si>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</si>
  <si>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 xml:space="preserve"> MEJORES LEVANTADORES POWERLIFTING RAW a pt. IPF GL</t>
  </si>
  <si>
    <t>Peso</t>
  </si>
  <si>
    <t xml:space="preserve"> -57kg</t>
  </si>
  <si>
    <t xml:space="preserve"> -63kg</t>
  </si>
  <si>
    <t xml:space="preserve"> -69kg</t>
  </si>
  <si>
    <t xml:space="preserve"> -84kg</t>
  </si>
  <si>
    <t xml:space="preserve"> +84kg</t>
  </si>
  <si>
    <t xml:space="preserve"> ABREVIACIONES CLUBES:</t>
  </si>
  <si>
    <t>I Campeonato Blood Moon</t>
  </si>
  <si>
    <t>AEP-3 de iniciación de Cataluña y Aragón</t>
  </si>
  <si>
    <t>Sant Adrià del Besòs, Barcelona - 3 septiembre 2023</t>
  </si>
  <si>
    <t>Corbalan Vilaplana Berta</t>
  </si>
  <si>
    <t>FEDCAT</t>
  </si>
  <si>
    <t>Pulgarin Alarcón Carla</t>
  </si>
  <si>
    <t>STBSTR</t>
  </si>
  <si>
    <t>Carrasco Vílchez Noelia</t>
  </si>
  <si>
    <t>Boixader Tomás Helena</t>
  </si>
  <si>
    <t>MOON</t>
  </si>
  <si>
    <t>Gordillo Porlán Maria</t>
  </si>
  <si>
    <t>Guerrero Gómez Olga</t>
  </si>
  <si>
    <t>Barleycorn Cynthia</t>
  </si>
  <si>
    <t>OLYMP</t>
  </si>
  <si>
    <t>Hernández Aguilar Carla</t>
  </si>
  <si>
    <t>PBAR</t>
  </si>
  <si>
    <t>Fernández Noemí</t>
  </si>
  <si>
    <t>Díaz Gámez Alicia</t>
  </si>
  <si>
    <t>Figueiras Rull Eva</t>
  </si>
  <si>
    <t>LAIESK</t>
  </si>
  <si>
    <t>Paradas Moreno Aina</t>
  </si>
  <si>
    <t>NEWERA</t>
  </si>
  <si>
    <t>González Romero Lidia</t>
  </si>
  <si>
    <t>Varela Barquero Berta</t>
  </si>
  <si>
    <t>Ruiz Acuña Marta</t>
  </si>
  <si>
    <t>Patiño Baños Saray</t>
  </si>
  <si>
    <t>Palomo Hernandez Esther</t>
  </si>
  <si>
    <t>Sanchez Portillo Aleix</t>
  </si>
  <si>
    <t>Gomez Morcillo Marc</t>
  </si>
  <si>
    <t>Codes Pallejà Joel</t>
  </si>
  <si>
    <t>RIVAL</t>
  </si>
  <si>
    <t>Lagresa Pujol Aniol</t>
  </si>
  <si>
    <t>Caceres Leon Cristian Joel</t>
  </si>
  <si>
    <t>Gascon Sanchez Daniel</t>
  </si>
  <si>
    <t>Hernandez Moliner Martín</t>
  </si>
  <si>
    <t>Gascón Sanchez Iván</t>
  </si>
  <si>
    <t>Muñoz Isaac</t>
  </si>
  <si>
    <t>Rodríguez Sosa David</t>
  </si>
  <si>
    <t>Bermejo Figueras Joan</t>
  </si>
  <si>
    <t>Vasquez Alex David</t>
  </si>
  <si>
    <t>Alcalá Sevilla Javier</t>
  </si>
  <si>
    <t>Maestre Garcia Luis</t>
  </si>
  <si>
    <t>Gonzalez Garcia David</t>
  </si>
  <si>
    <t>Urbano Encinas Roger</t>
  </si>
  <si>
    <t>Ciutad Valverde Carlos</t>
  </si>
  <si>
    <t xml:space="preserve"> -59 kg</t>
  </si>
  <si>
    <t xml:space="preserve"> -66 kg</t>
  </si>
  <si>
    <t xml:space="preserve"> -74 kg</t>
  </si>
  <si>
    <t xml:space="preserve"> -120 kg</t>
  </si>
  <si>
    <t>Pallares Martinez Mariano</t>
  </si>
  <si>
    <t>Crespo José Manuel</t>
  </si>
  <si>
    <t>Estevez Miguel Ángel</t>
  </si>
  <si>
    <t>Cárdenas Sierra Yago</t>
  </si>
  <si>
    <t>Paniagua Andilla Xavi</t>
  </si>
  <si>
    <t>Musa Atallah Omar</t>
  </si>
  <si>
    <t>Alcalà Català Lluís</t>
  </si>
  <si>
    <t>Haeffner Framis Pablo</t>
  </si>
  <si>
    <t>Marcelo Jame Leonardo</t>
  </si>
  <si>
    <t>Bermejo Barbancho Pol</t>
  </si>
  <si>
    <t xml:space="preserve"> -93 kg</t>
  </si>
  <si>
    <t xml:space="preserve"> -105 kg</t>
  </si>
  <si>
    <t>Juarez Villena Antonio</t>
  </si>
  <si>
    <t>Terraga Gómez Víctor</t>
  </si>
  <si>
    <t>Serrano Perez Alvaro</t>
  </si>
  <si>
    <t xml:space="preserve"> -83 kg</t>
  </si>
  <si>
    <t>Romana Juan Antonio</t>
  </si>
  <si>
    <t>Sanchez Portillo Joel</t>
  </si>
  <si>
    <t>Calvo Jimenez Sergio</t>
  </si>
  <si>
    <t>Mohammad Jabeen Hariss</t>
  </si>
  <si>
    <t>Barreiro Mena Miguel</t>
  </si>
  <si>
    <t>Jaraba Currius Adrià</t>
  </si>
  <si>
    <t>Hidalgo Carmona Brandon</t>
  </si>
  <si>
    <t>PRAET</t>
  </si>
  <si>
    <t>Sambró Olivella Joan</t>
  </si>
  <si>
    <t>Narvalaz Lamsfus Mikel</t>
  </si>
  <si>
    <t>Monmany Gervilla Raúl</t>
  </si>
  <si>
    <t>Barbeta Sánchez Roger</t>
  </si>
  <si>
    <t>Bonet Bernadí Oleguer</t>
  </si>
  <si>
    <t>Villa Franco Jordy</t>
  </si>
  <si>
    <t>Javier Royo Jose</t>
  </si>
  <si>
    <t>CEZAR</t>
  </si>
  <si>
    <t>Casanova Padilla Joan</t>
  </si>
  <si>
    <t>Díez Flores Edgar</t>
  </si>
  <si>
    <t>Ventura Espallargas Marti</t>
  </si>
  <si>
    <t>--</t>
  </si>
  <si>
    <t>FEDCAT = FEDERACIÓN CATALANA</t>
  </si>
  <si>
    <t>LAIESK = FORÇA LAIESKEN Barcelona</t>
  </si>
  <si>
    <t>MOON = MOONSTONE BARBELL Sabadell</t>
  </si>
  <si>
    <t>NEWERA = THE NEW ERA TEAM Barcelona</t>
  </si>
  <si>
    <t>OLYMP= OLYMPIA Barcelona</t>
  </si>
  <si>
    <t>PBAR = POWERLIFTING BARCELONA</t>
  </si>
  <si>
    <t>STBSTR = STB STRENGTH Barcelona</t>
  </si>
  <si>
    <t>68</t>
  </si>
  <si>
    <t>69</t>
  </si>
  <si>
    <t>70</t>
  </si>
  <si>
    <t>X</t>
  </si>
  <si>
    <t>FEDCAT = FEDERACIÓ CATALANA</t>
  </si>
  <si>
    <t>PRAET = TRAETORIANS TEAM Tarragona</t>
  </si>
  <si>
    <t>CEZAR = TEAM CE POWERLIFTING Zaragoza</t>
  </si>
  <si>
    <t>OLYMP = OLYMPIA Barcelona</t>
  </si>
  <si>
    <t>RIVAL = RIVAL POWERLIFTING Barcelona</t>
  </si>
  <si>
    <t xml:space="preserve"> -76kg</t>
  </si>
  <si>
    <t xml:space="preserve"> -83kg</t>
  </si>
  <si>
    <t xml:space="preserve"> -105kg</t>
  </si>
  <si>
    <t xml:space="preserve"> -74kg</t>
  </si>
  <si>
    <t xml:space="preserve"> -93kg</t>
  </si>
  <si>
    <t xml:space="preserve"> +120kg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</si>
</sst>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9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color indexed="40"/>
      <name val="Tahoma"/>
      <family val="2"/>
    </font>
    <font>
      <b/>
      <sz val="10"/>
      <color indexed="60"/>
      <name val="Tahoma"/>
      <family val="2"/>
    </font>
    <font>
      <b/>
      <sz val="10"/>
      <color indexed="53"/>
      <name val="Tahoma"/>
      <family val="2"/>
    </font>
    <font>
      <sz val="11"/>
      <color indexed="40"/>
      <name val="Tahoma"/>
      <family val="2"/>
    </font>
    <font>
      <b/>
      <sz val="10"/>
      <color indexed="40"/>
      <name val="Tahoma"/>
      <family val="2"/>
    </font>
    <font>
      <sz val="9"/>
      <color indexed="53"/>
      <name val="Tahoma"/>
      <family val="2"/>
    </font>
    <font>
      <b/>
      <sz val="9"/>
      <color indexed="40"/>
      <name val="Tahoma"/>
      <family val="2"/>
    </font>
    <font>
      <sz val="10"/>
      <color indexed="12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9"/>
      <color indexed="17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9"/>
      <color indexed="30"/>
      <name val="Tahoma"/>
      <family val="2"/>
    </font>
    <font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sz val="10"/>
      <color rgb="FF00B0F0"/>
      <name val="Tahoma"/>
      <family val="2"/>
    </font>
    <font>
      <b/>
      <sz val="10"/>
      <color rgb="FFC0000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rgb="FF00B0F0"/>
      <name val="Tahoma"/>
      <family val="2"/>
    </font>
    <font>
      <b/>
      <sz val="10"/>
      <color rgb="FF00B0F0"/>
      <name val="Tahoma"/>
      <family val="2"/>
    </font>
    <font>
      <sz val="9"/>
      <color rgb="FFFF0000"/>
      <name val="Tahoma"/>
      <family val="2"/>
    </font>
    <font>
      <b/>
      <sz val="9"/>
      <color rgb="FF00B0F0"/>
      <name val="Tahoma"/>
      <family val="2"/>
    </font>
    <font>
      <sz val="10"/>
      <color rgb="FF0000FF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9"/>
      <color rgb="FF00B050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9"/>
      <color rgb="FF0070C0"/>
      <name val="Tahoma"/>
      <family val="2"/>
    </font>
    <font>
      <sz val="10"/>
      <color rgb="FFFF0000"/>
      <name val="Tahoma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2" fillId="0" borderId="8" applyNumberFormat="0" applyFill="0" applyAlignment="0" applyProtection="0"/>
    <xf numFmtId="0" fontId="74" fillId="0" borderId="9" applyNumberFormat="0" applyFill="0" applyAlignment="0" applyProtection="0"/>
  </cellStyleXfs>
  <cellXfs count="171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5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6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7" fontId="3" fillId="0" borderId="0" xfId="54" applyNumberFormat="1" applyFont="1" applyAlignment="1">
      <alignment horizontal="center" vertical="center"/>
      <protection/>
    </xf>
    <xf numFmtId="167" fontId="11" fillId="0" borderId="0" xfId="54" applyNumberFormat="1" applyFont="1" applyAlignment="1">
      <alignment horizontal="right" vertical="center"/>
      <protection/>
    </xf>
    <xf numFmtId="2" fontId="77" fillId="0" borderId="0" xfId="54" applyNumberFormat="1" applyFont="1" applyAlignment="1">
      <alignment horizontal="right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8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6" borderId="10" xfId="54" applyFont="1" applyFill="1" applyBorder="1" applyAlignment="1">
      <alignment horizontal="left" vertical="center"/>
      <protection/>
    </xf>
    <xf numFmtId="0" fontId="79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80" fillId="0" borderId="10" xfId="54" applyFont="1" applyBorder="1" applyAlignment="1">
      <alignment vertical="center"/>
      <protection/>
    </xf>
    <xf numFmtId="0" fontId="81" fillId="0" borderId="11" xfId="54" applyFont="1" applyBorder="1" applyAlignment="1">
      <alignment horizontal="center" vertical="center"/>
      <protection/>
    </xf>
    <xf numFmtId="0" fontId="81" fillId="33" borderId="10" xfId="0" applyFont="1" applyFill="1" applyBorder="1" applyAlignment="1">
      <alignment horizontal="lef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76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4" applyFont="1" applyAlignment="1">
      <alignment horizontal="right" vertical="center"/>
      <protection/>
    </xf>
    <xf numFmtId="0" fontId="82" fillId="0" borderId="0" xfId="0" applyFont="1" applyBorder="1" applyAlignment="1">
      <alignment horizontal="center" vertical="center"/>
    </xf>
    <xf numFmtId="14" fontId="8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3" fillId="0" borderId="0" xfId="0" applyNumberFormat="1" applyFont="1" applyAlignment="1">
      <alignment horizontal="left" vertical="center"/>
    </xf>
    <xf numFmtId="0" fontId="84" fillId="0" borderId="0" xfId="0" applyFont="1" applyAlignment="1">
      <alignment vertical="center"/>
    </xf>
    <xf numFmtId="0" fontId="84" fillId="0" borderId="0" xfId="0" applyNumberFormat="1" applyFont="1" applyFill="1" applyBorder="1" applyAlignment="1" applyProtection="1">
      <alignment vertical="center"/>
      <protection/>
    </xf>
    <xf numFmtId="0" fontId="8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76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right" vertical="center"/>
      <protection/>
    </xf>
    <xf numFmtId="2" fontId="77" fillId="0" borderId="0" xfId="0" applyNumberFormat="1" applyFont="1" applyAlignment="1">
      <alignment horizontal="right" vertical="center"/>
    </xf>
    <xf numFmtId="167" fontId="77" fillId="0" borderId="0" xfId="54" applyNumberFormat="1" applyFont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84" fillId="0" borderId="0" xfId="0" applyNumberFormat="1" applyFont="1" applyFill="1" applyBorder="1" applyAlignment="1" applyProtection="1">
      <alignment horizontal="right" vertical="center"/>
      <protection/>
    </xf>
    <xf numFmtId="2" fontId="85" fillId="0" borderId="0" xfId="0" applyNumberFormat="1" applyFont="1" applyBorder="1" applyAlignment="1">
      <alignment horizontal="right" vertical="center"/>
    </xf>
    <xf numFmtId="2" fontId="86" fillId="0" borderId="10" xfId="54" applyNumberFormat="1" applyFont="1" applyBorder="1" applyAlignment="1">
      <alignment vertical="center"/>
      <protection/>
    </xf>
    <xf numFmtId="2" fontId="77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7" fillId="0" borderId="0" xfId="55" applyNumberFormat="1" applyFont="1" applyBorder="1" applyAlignment="1">
      <alignment horizontal="right" vertical="center"/>
      <protection/>
    </xf>
    <xf numFmtId="2" fontId="77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0" borderId="0" xfId="55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84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Border="1" applyAlignment="1">
      <alignment horizontal="center" vertical="center"/>
      <protection/>
    </xf>
    <xf numFmtId="167" fontId="3" fillId="0" borderId="0" xfId="55" applyNumberFormat="1" applyFont="1" applyAlignment="1">
      <alignment horizontal="center" vertical="center"/>
      <protection/>
    </xf>
    <xf numFmtId="167" fontId="3" fillId="0" borderId="0" xfId="54" applyNumberFormat="1" applyFont="1" applyAlignment="1">
      <alignment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87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168" fontId="77" fillId="0" borderId="0" xfId="0" applyNumberFormat="1" applyFont="1" applyAlignment="1" quotePrefix="1">
      <alignment horizontal="right" vertical="center"/>
    </xf>
    <xf numFmtId="0" fontId="8" fillId="0" borderId="0" xfId="0" applyNumberFormat="1" applyFont="1" applyAlignment="1">
      <alignment horizontal="center" vertical="center"/>
    </xf>
    <xf numFmtId="2" fontId="77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167" fontId="88" fillId="0" borderId="0" xfId="0" applyNumberFormat="1" applyFont="1" applyAlignment="1">
      <alignment vertical="center"/>
    </xf>
    <xf numFmtId="0" fontId="89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9" fillId="0" borderId="0" xfId="0" applyNumberFormat="1" applyFont="1" applyFill="1" applyBorder="1" applyAlignment="1" applyProtection="1">
      <alignment horizontal="right" vertical="center"/>
      <protection/>
    </xf>
    <xf numFmtId="0" fontId="90" fillId="0" borderId="10" xfId="54" applyFont="1" applyBorder="1" applyAlignment="1">
      <alignment horizontal="right" vertical="center"/>
      <protection/>
    </xf>
    <xf numFmtId="0" fontId="91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89" fillId="0" borderId="0" xfId="54" applyNumberFormat="1" applyFont="1" applyAlignment="1">
      <alignment horizontal="right" vertical="center"/>
      <protection/>
    </xf>
    <xf numFmtId="0" fontId="8" fillId="0" borderId="0" xfId="55" applyFont="1" applyBorder="1" applyAlignment="1">
      <alignment horizontal="right" vertical="center"/>
      <protection/>
    </xf>
    <xf numFmtId="0" fontId="8" fillId="0" borderId="0" xfId="55" applyFont="1" applyAlignment="1">
      <alignment horizontal="right" vertical="center"/>
      <protection/>
    </xf>
    <xf numFmtId="0" fontId="89" fillId="0" borderId="0" xfId="55" applyFont="1" applyAlignment="1">
      <alignment horizontal="right" vertical="center"/>
      <protection/>
    </xf>
    <xf numFmtId="0" fontId="89" fillId="0" borderId="0" xfId="54" applyFont="1" applyAlignment="1">
      <alignment horizontal="right" vertical="center"/>
      <protection/>
    </xf>
    <xf numFmtId="0" fontId="89" fillId="0" borderId="0" xfId="55" applyFont="1" applyBorder="1" applyAlignment="1">
      <alignment horizontal="right" vertical="center"/>
      <protection/>
    </xf>
    <xf numFmtId="0" fontId="89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8" fillId="0" borderId="0" xfId="0" applyFont="1" applyAlignment="1">
      <alignment horizontal="right" vertical="center"/>
    </xf>
    <xf numFmtId="49" fontId="77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92" fillId="0" borderId="0" xfId="0" applyNumberFormat="1" applyFont="1" applyFill="1" applyBorder="1" applyAlignment="1" applyProtection="1">
      <alignment vertical="center"/>
      <protection/>
    </xf>
    <xf numFmtId="0" fontId="93" fillId="0" borderId="0" xfId="0" applyFont="1" applyBorder="1" applyAlignment="1">
      <alignment horizontal="center" vertical="center"/>
    </xf>
    <xf numFmtId="0" fontId="94" fillId="0" borderId="10" xfId="54" applyFont="1" applyBorder="1" applyAlignment="1">
      <alignment vertical="center"/>
      <protection/>
    </xf>
    <xf numFmtId="0" fontId="95" fillId="0" borderId="11" xfId="54" applyFont="1" applyBorder="1" applyAlignment="1">
      <alignment horizontal="center" vertical="center"/>
      <protection/>
    </xf>
    <xf numFmtId="0" fontId="95" fillId="33" borderId="10" xfId="0" applyFont="1" applyFill="1" applyBorder="1" applyAlignment="1">
      <alignment horizontal="left" vertical="center"/>
    </xf>
    <xf numFmtId="49" fontId="92" fillId="0" borderId="0" xfId="0" applyNumberFormat="1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5" fillId="33" borderId="10" xfId="0" applyFont="1" applyFill="1" applyBorder="1" applyAlignment="1">
      <alignment horizontal="center" vertical="center"/>
    </xf>
    <xf numFmtId="0" fontId="92" fillId="0" borderId="0" xfId="54" applyFont="1" applyAlignment="1">
      <alignment vertical="center"/>
      <protection/>
    </xf>
    <xf numFmtId="0" fontId="92" fillId="0" borderId="0" xfId="0" applyFont="1" applyBorder="1" applyAlignment="1">
      <alignment vertical="center"/>
    </xf>
    <xf numFmtId="0" fontId="96" fillId="0" borderId="0" xfId="0" applyFont="1" applyAlignment="1">
      <alignment vertical="center"/>
    </xf>
    <xf numFmtId="0" fontId="92" fillId="0" borderId="0" xfId="0" applyFont="1" applyAlignment="1">
      <alignment horizontal="left" vertical="center"/>
    </xf>
    <xf numFmtId="0" fontId="89" fillId="0" borderId="0" xfId="0" applyNumberFormat="1" applyFont="1" applyAlignment="1">
      <alignment horizontal="right" vertical="center"/>
    </xf>
    <xf numFmtId="167" fontId="75" fillId="0" borderId="0" xfId="0" applyNumberFormat="1" applyFont="1" applyFill="1" applyBorder="1" applyAlignment="1" applyProtection="1">
      <alignment horizontal="right" vertical="center"/>
      <protection/>
    </xf>
    <xf numFmtId="167" fontId="77" fillId="0" borderId="0" xfId="54" applyNumberFormat="1" applyFont="1" applyBorder="1" applyAlignment="1">
      <alignment horizontal="right" vertical="center"/>
      <protection/>
    </xf>
    <xf numFmtId="2" fontId="77" fillId="0" borderId="0" xfId="0" applyNumberFormat="1" applyFont="1" applyBorder="1" applyAlignment="1">
      <alignment horizontal="right" vertical="center"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 quotePrefix="1">
      <alignment horizontal="righ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167" fontId="3" fillId="0" borderId="0" xfId="54" applyNumberFormat="1" applyFont="1" applyAlignment="1">
      <alignment horizontal="left" vertical="center"/>
      <protection/>
    </xf>
    <xf numFmtId="167" fontId="97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14" fontId="97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2" fontId="2" fillId="0" borderId="0" xfId="54" applyNumberFormat="1" applyFont="1" applyAlignment="1">
      <alignment horizontal="right" vertical="center"/>
      <protection/>
    </xf>
    <xf numFmtId="167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98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91" fillId="0" borderId="11" xfId="54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8"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SheetLayoutView="100" zoomScalePageLayoutView="0" workbookViewId="0" topLeftCell="A1">
      <selection activeCell="F45" sqref="F45"/>
    </sheetView>
  </sheetViews>
  <sheetFormatPr defaultColWidth="8.8515625" defaultRowHeight="12.75"/>
  <cols>
    <col min="1" max="1" width="3.7109375" style="35" customWidth="1"/>
    <col min="2" max="2" width="30.28125" style="35" bestFit="1" customWidth="1"/>
    <col min="3" max="3" width="6.7109375" style="36" customWidth="1"/>
    <col min="4" max="4" width="9.7109375" style="36" customWidth="1"/>
    <col min="5" max="5" width="6.7109375" style="41" customWidth="1"/>
    <col min="6" max="6" width="7.7109375" style="36" customWidth="1"/>
    <col min="7" max="7" width="4.7109375" style="37" customWidth="1"/>
    <col min="8" max="10" width="6.7109375" style="84" customWidth="1"/>
    <col min="11" max="11" width="3.7109375" style="109" customWidth="1"/>
    <col min="12" max="14" width="6.7109375" style="84" customWidth="1"/>
    <col min="15" max="15" width="3.7109375" style="109" customWidth="1"/>
    <col min="16" max="18" width="6.7109375" style="84" customWidth="1"/>
    <col min="19" max="19" width="3.7109375" style="109" customWidth="1"/>
    <col min="20" max="20" width="7.7109375" style="78" customWidth="1"/>
    <col min="21" max="21" width="7.7109375" style="69" customWidth="1"/>
    <col min="22" max="22" width="3.7109375" style="41" customWidth="1"/>
    <col min="23" max="23" width="3.7109375" style="35" customWidth="1"/>
    <col min="24" max="24" width="9.421875" style="35" bestFit="1" customWidth="1"/>
    <col min="25" max="16384" width="8.8515625" style="35" customWidth="1"/>
  </cols>
  <sheetData>
    <row r="1" spans="2:22" s="1" customFormat="1" ht="15">
      <c r="B1" s="2"/>
      <c r="C1" s="2"/>
      <c r="D1" s="2"/>
      <c r="E1" s="3"/>
      <c r="F1" s="2"/>
      <c r="G1" s="31"/>
      <c r="H1" s="79"/>
      <c r="I1" s="79"/>
      <c r="J1" s="86" t="s">
        <v>1</v>
      </c>
      <c r="K1" s="102"/>
      <c r="L1" s="79"/>
      <c r="M1" s="79"/>
      <c r="N1" s="79"/>
      <c r="O1" s="102"/>
      <c r="P1" s="79"/>
      <c r="Q1" s="79"/>
      <c r="R1" s="79"/>
      <c r="S1" s="102"/>
      <c r="T1" s="93"/>
      <c r="U1" s="62"/>
      <c r="V1" s="3"/>
    </row>
    <row r="2" spans="2:22" s="1" customFormat="1" ht="15">
      <c r="B2" s="2"/>
      <c r="C2" s="2"/>
      <c r="D2" s="2"/>
      <c r="E2" s="3"/>
      <c r="F2" s="2"/>
      <c r="G2" s="31"/>
      <c r="H2" s="79"/>
      <c r="I2" s="79"/>
      <c r="J2" s="86" t="s">
        <v>32</v>
      </c>
      <c r="K2" s="102"/>
      <c r="L2" s="79"/>
      <c r="M2" s="79"/>
      <c r="N2" s="79"/>
      <c r="O2" s="102"/>
      <c r="P2" s="79"/>
      <c r="Q2" s="79"/>
      <c r="R2" s="79"/>
      <c r="S2" s="102"/>
      <c r="T2" s="93"/>
      <c r="U2" s="62"/>
      <c r="V2" s="3"/>
    </row>
    <row r="3" spans="2:22" s="1" customFormat="1" ht="15">
      <c r="B3" s="2"/>
      <c r="C3" s="2"/>
      <c r="D3" s="2"/>
      <c r="E3" s="3"/>
      <c r="F3" s="2"/>
      <c r="G3" s="31"/>
      <c r="H3" s="79"/>
      <c r="I3" s="79"/>
      <c r="J3" s="87" t="s">
        <v>33</v>
      </c>
      <c r="K3" s="102"/>
      <c r="L3" s="79"/>
      <c r="M3" s="79"/>
      <c r="N3" s="79"/>
      <c r="O3" s="102"/>
      <c r="P3" s="79"/>
      <c r="Q3" s="79"/>
      <c r="R3" s="79"/>
      <c r="S3" s="102"/>
      <c r="T3" s="93"/>
      <c r="U3" s="62"/>
      <c r="V3" s="3"/>
    </row>
    <row r="4" spans="2:22" s="50" customFormat="1" ht="15">
      <c r="B4" s="28"/>
      <c r="C4" s="51"/>
      <c r="D4" s="51"/>
      <c r="E4" s="52"/>
      <c r="F4" s="51"/>
      <c r="G4" s="31"/>
      <c r="H4" s="80"/>
      <c r="I4" s="80"/>
      <c r="J4" s="88" t="s">
        <v>34</v>
      </c>
      <c r="K4" s="102"/>
      <c r="L4" s="80"/>
      <c r="M4" s="80"/>
      <c r="N4" s="80"/>
      <c r="O4" s="102"/>
      <c r="P4" s="80"/>
      <c r="Q4" s="80"/>
      <c r="R4" s="80"/>
      <c r="S4" s="102"/>
      <c r="T4" s="133"/>
      <c r="U4" s="63"/>
      <c r="V4" s="52"/>
    </row>
    <row r="5" spans="1:26" s="1" customFormat="1" ht="12.75">
      <c r="A5" s="43" t="s">
        <v>2</v>
      </c>
      <c r="B5" s="44">
        <v>45177</v>
      </c>
      <c r="C5" s="45"/>
      <c r="D5" s="45"/>
      <c r="E5" s="47"/>
      <c r="F5" s="45"/>
      <c r="G5" s="46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70"/>
      <c r="U5" s="64"/>
      <c r="V5" s="47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40"/>
      <c r="F6" s="9"/>
      <c r="G6" s="32"/>
      <c r="H6" s="81"/>
      <c r="I6" s="81"/>
      <c r="J6" s="81"/>
      <c r="K6" s="103"/>
      <c r="L6" s="81"/>
      <c r="M6" s="81"/>
      <c r="N6" s="81"/>
      <c r="O6" s="103"/>
      <c r="P6" s="81"/>
      <c r="Q6" s="81"/>
      <c r="R6" s="81"/>
      <c r="S6" s="103"/>
      <c r="T6" s="71"/>
      <c r="U6" s="65"/>
      <c r="V6" s="40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136" t="s">
        <v>7</v>
      </c>
      <c r="F7" s="13" t="s">
        <v>8</v>
      </c>
      <c r="G7" s="33" t="s">
        <v>9</v>
      </c>
      <c r="H7" s="169" t="s">
        <v>10</v>
      </c>
      <c r="I7" s="169"/>
      <c r="J7" s="169"/>
      <c r="K7" s="170"/>
      <c r="L7" s="169" t="s">
        <v>11</v>
      </c>
      <c r="M7" s="169"/>
      <c r="N7" s="169"/>
      <c r="O7" s="170"/>
      <c r="P7" s="169" t="s">
        <v>12</v>
      </c>
      <c r="Q7" s="169"/>
      <c r="R7" s="169"/>
      <c r="S7" s="170"/>
      <c r="T7" s="72" t="s">
        <v>13</v>
      </c>
      <c r="U7" s="66" t="s">
        <v>14</v>
      </c>
      <c r="V7" s="15"/>
      <c r="W7" s="10"/>
      <c r="X7" s="11"/>
      <c r="Y7" s="11"/>
      <c r="Z7" s="11"/>
    </row>
    <row r="8" spans="1:22" s="1" customFormat="1" ht="12.75">
      <c r="A8" s="18" t="s">
        <v>26</v>
      </c>
      <c r="B8" s="18"/>
      <c r="C8" s="18"/>
      <c r="D8" s="18"/>
      <c r="E8" s="101"/>
      <c r="F8" s="18"/>
      <c r="G8" s="34"/>
      <c r="H8" s="73"/>
      <c r="I8" s="73"/>
      <c r="J8" s="73"/>
      <c r="K8" s="104"/>
      <c r="L8" s="73"/>
      <c r="M8" s="73"/>
      <c r="N8" s="73"/>
      <c r="O8" s="104"/>
      <c r="P8" s="73"/>
      <c r="Q8" s="73"/>
      <c r="R8" s="73"/>
      <c r="S8" s="104"/>
      <c r="T8" s="73"/>
      <c r="U8" s="67"/>
      <c r="V8" s="101"/>
    </row>
    <row r="9" spans="1:22" s="1" customFormat="1" ht="12.75">
      <c r="A9" s="4">
        <v>1</v>
      </c>
      <c r="B9" s="1" t="s">
        <v>35</v>
      </c>
      <c r="C9" s="4">
        <v>2005</v>
      </c>
      <c r="D9" s="4" t="s">
        <v>36</v>
      </c>
      <c r="E9" s="30">
        <v>56.55</v>
      </c>
      <c r="F9" s="142">
        <v>0.236</v>
      </c>
      <c r="G9" s="125">
        <v>1</v>
      </c>
      <c r="H9" s="116">
        <v>110</v>
      </c>
      <c r="I9" s="116">
        <v>120</v>
      </c>
      <c r="J9" s="116">
        <v>-125</v>
      </c>
      <c r="K9" s="132"/>
      <c r="L9" s="116">
        <v>57.5</v>
      </c>
      <c r="M9" s="116">
        <v>62.5</v>
      </c>
      <c r="N9" s="116">
        <v>-65</v>
      </c>
      <c r="O9" s="132"/>
      <c r="P9" s="116">
        <v>112.5</v>
      </c>
      <c r="Q9" s="116">
        <v>120</v>
      </c>
      <c r="R9" s="116">
        <v>130</v>
      </c>
      <c r="S9" s="132"/>
      <c r="T9" s="77">
        <f>MAX(H9:J9)+MAX(L9:N9)+MAX(P9:R9)</f>
        <v>312.5</v>
      </c>
      <c r="U9" s="57">
        <f>T9*F9</f>
        <v>73.75</v>
      </c>
      <c r="V9" s="4"/>
    </row>
    <row r="10" spans="1:22" s="1" customFormat="1" ht="12.75">
      <c r="A10" s="4">
        <v>2</v>
      </c>
      <c r="B10" s="1" t="s">
        <v>37</v>
      </c>
      <c r="C10" s="4">
        <v>2006</v>
      </c>
      <c r="D10" s="4" t="s">
        <v>38</v>
      </c>
      <c r="E10" s="30">
        <v>54.8</v>
      </c>
      <c r="F10" s="142">
        <v>0.2418</v>
      </c>
      <c r="G10" s="125">
        <v>2</v>
      </c>
      <c r="H10" s="116">
        <v>85</v>
      </c>
      <c r="I10" s="116">
        <v>90</v>
      </c>
      <c r="J10" s="116">
        <v>-95</v>
      </c>
      <c r="K10" s="132"/>
      <c r="L10" s="116">
        <v>42.5</v>
      </c>
      <c r="M10" s="116">
        <v>-47.5</v>
      </c>
      <c r="N10" s="116">
        <v>47.5</v>
      </c>
      <c r="O10" s="132"/>
      <c r="P10" s="116">
        <v>100</v>
      </c>
      <c r="Q10" s="116">
        <v>107.5</v>
      </c>
      <c r="R10" s="116">
        <v>112.5</v>
      </c>
      <c r="S10" s="132"/>
      <c r="T10" s="77">
        <f>MAX(H10:J10)+MAX(L10:N10)+MAX(P10:R10)</f>
        <v>250</v>
      </c>
      <c r="U10" s="57">
        <f>T10*F10</f>
        <v>60.449999999999996</v>
      </c>
      <c r="V10" s="4"/>
    </row>
    <row r="11" spans="1:22" s="1" customFormat="1" ht="12.75">
      <c r="A11" s="18" t="s">
        <v>27</v>
      </c>
      <c r="B11" s="18"/>
      <c r="C11" s="18"/>
      <c r="D11" s="18"/>
      <c r="E11" s="101"/>
      <c r="F11" s="141"/>
      <c r="G11" s="34"/>
      <c r="H11" s="73"/>
      <c r="I11" s="73"/>
      <c r="J11" s="73"/>
      <c r="K11" s="104"/>
      <c r="L11" s="73"/>
      <c r="M11" s="73"/>
      <c r="N11" s="73"/>
      <c r="O11" s="104"/>
      <c r="P11" s="73"/>
      <c r="Q11" s="73"/>
      <c r="R11" s="73"/>
      <c r="S11" s="104"/>
      <c r="T11" s="73"/>
      <c r="U11" s="67"/>
      <c r="V11" s="101"/>
    </row>
    <row r="12" spans="1:22" s="1" customFormat="1" ht="12.75">
      <c r="A12" s="4">
        <v>1</v>
      </c>
      <c r="B12" s="1" t="s">
        <v>54</v>
      </c>
      <c r="C12" s="4">
        <v>1999</v>
      </c>
      <c r="D12" s="4" t="s">
        <v>41</v>
      </c>
      <c r="E12" s="30">
        <v>61.9</v>
      </c>
      <c r="F12" s="142">
        <v>0.2213</v>
      </c>
      <c r="G12" s="125">
        <v>7</v>
      </c>
      <c r="H12" s="116">
        <v>105</v>
      </c>
      <c r="I12" s="116">
        <v>112.5</v>
      </c>
      <c r="J12" s="116">
        <v>120</v>
      </c>
      <c r="K12" s="132"/>
      <c r="L12" s="116">
        <v>55</v>
      </c>
      <c r="M12" s="116">
        <v>-57.5</v>
      </c>
      <c r="N12" s="116">
        <v>-57.5</v>
      </c>
      <c r="O12" s="132"/>
      <c r="P12" s="116">
        <v>140</v>
      </c>
      <c r="Q12" s="116">
        <v>150</v>
      </c>
      <c r="R12" s="116">
        <v>-160</v>
      </c>
      <c r="S12" s="132"/>
      <c r="T12" s="77">
        <f aca="true" t="shared" si="0" ref="T12:T18">MAX(H12:J12)+MAX(L12:N12)+MAX(P12:R12)</f>
        <v>325</v>
      </c>
      <c r="U12" s="57">
        <f aca="true" t="shared" si="1" ref="U12:U19">T12*F12</f>
        <v>71.9225</v>
      </c>
      <c r="V12" s="4"/>
    </row>
    <row r="13" spans="1:22" s="1" customFormat="1" ht="12.75">
      <c r="A13" s="4">
        <v>2</v>
      </c>
      <c r="B13" s="1" t="s">
        <v>49</v>
      </c>
      <c r="C13" s="4">
        <v>1997</v>
      </c>
      <c r="D13" s="4" t="s">
        <v>41</v>
      </c>
      <c r="E13" s="30">
        <v>62</v>
      </c>
      <c r="F13" s="142">
        <v>0.2211</v>
      </c>
      <c r="G13" s="125">
        <v>3</v>
      </c>
      <c r="H13" s="116">
        <v>95</v>
      </c>
      <c r="I13" s="116">
        <v>100</v>
      </c>
      <c r="J13" s="116">
        <v>105</v>
      </c>
      <c r="K13" s="132"/>
      <c r="L13" s="116">
        <v>55</v>
      </c>
      <c r="M13" s="116">
        <v>60</v>
      </c>
      <c r="N13" s="116">
        <v>-65</v>
      </c>
      <c r="O13" s="132"/>
      <c r="P13" s="116">
        <v>135</v>
      </c>
      <c r="Q13" s="116">
        <v>145</v>
      </c>
      <c r="R13" s="116">
        <v>155</v>
      </c>
      <c r="S13" s="132"/>
      <c r="T13" s="77">
        <f t="shared" si="0"/>
        <v>320</v>
      </c>
      <c r="U13" s="57">
        <f t="shared" si="1"/>
        <v>70.752</v>
      </c>
      <c r="V13" s="4"/>
    </row>
    <row r="14" spans="1:22" s="1" customFormat="1" ht="12.75">
      <c r="A14" s="4">
        <v>3</v>
      </c>
      <c r="B14" s="1" t="s">
        <v>52</v>
      </c>
      <c r="C14" s="4">
        <v>2002</v>
      </c>
      <c r="D14" s="4" t="s">
        <v>53</v>
      </c>
      <c r="E14" s="30">
        <v>61.45</v>
      </c>
      <c r="F14" s="142">
        <v>0.2224</v>
      </c>
      <c r="G14" s="125">
        <v>6</v>
      </c>
      <c r="H14" s="116">
        <v>100</v>
      </c>
      <c r="I14" s="116">
        <v>107.5</v>
      </c>
      <c r="J14" s="116">
        <v>110</v>
      </c>
      <c r="K14" s="132"/>
      <c r="L14" s="116">
        <v>47.5</v>
      </c>
      <c r="M14" s="116">
        <v>-50</v>
      </c>
      <c r="N14" s="116">
        <v>-50</v>
      </c>
      <c r="O14" s="132"/>
      <c r="P14" s="116">
        <v>130</v>
      </c>
      <c r="Q14" s="116">
        <v>140</v>
      </c>
      <c r="R14" s="116">
        <v>145</v>
      </c>
      <c r="S14" s="132"/>
      <c r="T14" s="77">
        <f t="shared" si="0"/>
        <v>302.5</v>
      </c>
      <c r="U14" s="57">
        <f t="shared" si="1"/>
        <v>67.276</v>
      </c>
      <c r="V14" s="4"/>
    </row>
    <row r="15" spans="1:22" s="1" customFormat="1" ht="12.75">
      <c r="A15" s="4">
        <v>4</v>
      </c>
      <c r="B15" s="1" t="s">
        <v>57</v>
      </c>
      <c r="C15" s="4">
        <v>2006</v>
      </c>
      <c r="D15" s="4" t="s">
        <v>41</v>
      </c>
      <c r="E15" s="30">
        <v>61.6</v>
      </c>
      <c r="F15" s="142">
        <v>0.222</v>
      </c>
      <c r="G15" s="125">
        <v>10</v>
      </c>
      <c r="H15" s="116">
        <v>105</v>
      </c>
      <c r="I15" s="116">
        <v>110</v>
      </c>
      <c r="J15" s="116">
        <v>115</v>
      </c>
      <c r="K15" s="132"/>
      <c r="L15" s="116">
        <v>45</v>
      </c>
      <c r="M15" s="116">
        <v>50</v>
      </c>
      <c r="N15" s="116">
        <v>52.5</v>
      </c>
      <c r="O15" s="132"/>
      <c r="P15" s="116">
        <v>-112.5</v>
      </c>
      <c r="Q15" s="116">
        <v>112.5</v>
      </c>
      <c r="R15" s="116">
        <v>120</v>
      </c>
      <c r="S15" s="132"/>
      <c r="T15" s="77">
        <f t="shared" si="0"/>
        <v>287.5</v>
      </c>
      <c r="U15" s="57">
        <f t="shared" si="1"/>
        <v>63.825</v>
      </c>
      <c r="V15" s="4"/>
    </row>
    <row r="16" spans="1:22" s="1" customFormat="1" ht="12.75">
      <c r="A16" s="4">
        <v>5</v>
      </c>
      <c r="B16" s="1" t="s">
        <v>55</v>
      </c>
      <c r="C16" s="4">
        <v>2004</v>
      </c>
      <c r="D16" s="4" t="s">
        <v>53</v>
      </c>
      <c r="E16" s="30">
        <v>61.95</v>
      </c>
      <c r="F16" s="142">
        <v>0.2212</v>
      </c>
      <c r="G16" s="125">
        <v>8</v>
      </c>
      <c r="H16" s="116">
        <v>80</v>
      </c>
      <c r="I16" s="116">
        <v>90</v>
      </c>
      <c r="J16" s="116">
        <v>-97.5</v>
      </c>
      <c r="K16" s="132"/>
      <c r="L16" s="116">
        <v>42.5</v>
      </c>
      <c r="M16" s="116">
        <v>47.5</v>
      </c>
      <c r="N16" s="116">
        <v>50</v>
      </c>
      <c r="O16" s="132"/>
      <c r="P16" s="116">
        <v>105</v>
      </c>
      <c r="Q16" s="116">
        <v>115</v>
      </c>
      <c r="R16" s="116">
        <v>125</v>
      </c>
      <c r="S16" s="132"/>
      <c r="T16" s="77">
        <f t="shared" si="0"/>
        <v>265</v>
      </c>
      <c r="U16" s="57">
        <f t="shared" si="1"/>
        <v>58.618</v>
      </c>
      <c r="V16" s="4"/>
    </row>
    <row r="17" spans="1:22" s="1" customFormat="1" ht="12.75">
      <c r="A17" s="4">
        <v>6</v>
      </c>
      <c r="B17" s="1" t="s">
        <v>56</v>
      </c>
      <c r="C17" s="4">
        <v>2003</v>
      </c>
      <c r="D17" s="4" t="s">
        <v>53</v>
      </c>
      <c r="E17" s="30">
        <v>62.8</v>
      </c>
      <c r="F17" s="142">
        <v>0.2192</v>
      </c>
      <c r="G17" s="125">
        <v>9</v>
      </c>
      <c r="H17" s="116">
        <v>92.5</v>
      </c>
      <c r="I17" s="116">
        <v>100</v>
      </c>
      <c r="J17" s="116">
        <v>-105</v>
      </c>
      <c r="K17" s="132"/>
      <c r="L17" s="116">
        <v>45</v>
      </c>
      <c r="M17" s="116">
        <v>47.5</v>
      </c>
      <c r="N17" s="116">
        <v>-50</v>
      </c>
      <c r="O17" s="132"/>
      <c r="P17" s="116">
        <v>105</v>
      </c>
      <c r="Q17" s="116">
        <v>112.5</v>
      </c>
      <c r="R17" s="116">
        <v>115</v>
      </c>
      <c r="S17" s="132"/>
      <c r="T17" s="77">
        <f t="shared" si="0"/>
        <v>262.5</v>
      </c>
      <c r="U17" s="57">
        <f t="shared" si="1"/>
        <v>57.54</v>
      </c>
      <c r="V17" s="4"/>
    </row>
    <row r="18" spans="1:22" s="1" customFormat="1" ht="12.75">
      <c r="A18" s="4">
        <v>7</v>
      </c>
      <c r="B18" s="1" t="s">
        <v>58</v>
      </c>
      <c r="C18" s="4">
        <v>1998</v>
      </c>
      <c r="D18" s="4" t="s">
        <v>45</v>
      </c>
      <c r="E18" s="30">
        <v>60.7</v>
      </c>
      <c r="F18" s="142">
        <v>0.2242</v>
      </c>
      <c r="G18" s="125">
        <v>11</v>
      </c>
      <c r="H18" s="116">
        <v>72.7</v>
      </c>
      <c r="I18" s="116">
        <v>77.5</v>
      </c>
      <c r="J18" s="116">
        <v>82.5</v>
      </c>
      <c r="K18" s="132"/>
      <c r="L18" s="116">
        <v>37.5</v>
      </c>
      <c r="M18" s="116">
        <v>40</v>
      </c>
      <c r="N18" s="116">
        <v>42.5</v>
      </c>
      <c r="O18" s="132"/>
      <c r="P18" s="116">
        <v>-87.5</v>
      </c>
      <c r="Q18" s="116">
        <v>92.5</v>
      </c>
      <c r="R18" s="116">
        <v>102.5</v>
      </c>
      <c r="S18" s="132"/>
      <c r="T18" s="77">
        <f t="shared" si="0"/>
        <v>227.5</v>
      </c>
      <c r="U18" s="57">
        <f t="shared" si="1"/>
        <v>51.005500000000005</v>
      </c>
      <c r="V18" s="4"/>
    </row>
    <row r="19" spans="1:22" s="1" customFormat="1" ht="12.75">
      <c r="A19" s="147" t="s">
        <v>116</v>
      </c>
      <c r="B19" s="1" t="s">
        <v>50</v>
      </c>
      <c r="C19" s="4">
        <v>2004</v>
      </c>
      <c r="D19" s="4" t="s">
        <v>51</v>
      </c>
      <c r="E19" s="30">
        <v>62.5</v>
      </c>
      <c r="F19" s="142">
        <v>0.2199</v>
      </c>
      <c r="G19" s="125">
        <v>4</v>
      </c>
      <c r="H19" s="116">
        <v>105</v>
      </c>
      <c r="I19" s="116">
        <v>115</v>
      </c>
      <c r="J19" s="116">
        <v>-122.5</v>
      </c>
      <c r="K19" s="132"/>
      <c r="L19" s="116">
        <v>55</v>
      </c>
      <c r="M19" s="116">
        <v>57.5</v>
      </c>
      <c r="N19" s="116">
        <v>62.5</v>
      </c>
      <c r="O19" s="132"/>
      <c r="P19" s="116">
        <v>-135</v>
      </c>
      <c r="Q19" s="116">
        <v>-145</v>
      </c>
      <c r="R19" s="116">
        <v>-145</v>
      </c>
      <c r="S19" s="132"/>
      <c r="T19" s="77">
        <v>0</v>
      </c>
      <c r="U19" s="57">
        <f t="shared" si="1"/>
        <v>0</v>
      </c>
      <c r="V19" s="4"/>
    </row>
    <row r="20" spans="1:22" s="1" customFormat="1" ht="12.75">
      <c r="A20" s="18" t="s">
        <v>28</v>
      </c>
      <c r="B20" s="18"/>
      <c r="C20" s="18"/>
      <c r="D20" s="18"/>
      <c r="E20" s="101"/>
      <c r="F20" s="141"/>
      <c r="G20" s="34"/>
      <c r="H20" s="73"/>
      <c r="I20" s="73"/>
      <c r="J20" s="73"/>
      <c r="K20" s="104"/>
      <c r="L20" s="73"/>
      <c r="M20" s="73"/>
      <c r="N20" s="73"/>
      <c r="O20" s="104"/>
      <c r="P20" s="73"/>
      <c r="Q20" s="73"/>
      <c r="R20" s="73"/>
      <c r="S20" s="104"/>
      <c r="T20" s="73"/>
      <c r="U20" s="67"/>
      <c r="V20" s="101"/>
    </row>
    <row r="21" spans="1:22" s="1" customFormat="1" ht="12.75">
      <c r="A21" s="4">
        <v>1</v>
      </c>
      <c r="B21" s="1" t="s">
        <v>40</v>
      </c>
      <c r="C21" s="4">
        <v>1996</v>
      </c>
      <c r="D21" s="4" t="s">
        <v>41</v>
      </c>
      <c r="E21" s="30">
        <v>67.8</v>
      </c>
      <c r="F21" s="142">
        <v>0.2092</v>
      </c>
      <c r="G21" s="125">
        <v>13</v>
      </c>
      <c r="H21" s="116">
        <v>92.5</v>
      </c>
      <c r="I21" s="116">
        <v>100</v>
      </c>
      <c r="J21" s="116">
        <v>107.5</v>
      </c>
      <c r="K21" s="132"/>
      <c r="L21" s="116">
        <v>55</v>
      </c>
      <c r="M21" s="116">
        <v>-60</v>
      </c>
      <c r="N21" s="116">
        <v>-60</v>
      </c>
      <c r="O21" s="132"/>
      <c r="P21" s="116">
        <v>120</v>
      </c>
      <c r="Q21" s="116">
        <v>-127.5</v>
      </c>
      <c r="R21" s="116">
        <v>132.5</v>
      </c>
      <c r="S21" s="132"/>
      <c r="T21" s="77">
        <f>MAX(H21:J21)+MAX(L21:N21)+MAX(P21:R21)</f>
        <v>295</v>
      </c>
      <c r="U21" s="57">
        <f>T21*F21</f>
        <v>61.714</v>
      </c>
      <c r="V21" s="4"/>
    </row>
    <row r="22" spans="1:22" s="1" customFormat="1" ht="12.75">
      <c r="A22" s="4">
        <v>2</v>
      </c>
      <c r="B22" s="1" t="s">
        <v>39</v>
      </c>
      <c r="C22" s="4">
        <v>2006</v>
      </c>
      <c r="D22" s="4" t="s">
        <v>38</v>
      </c>
      <c r="E22" s="30">
        <v>65.85</v>
      </c>
      <c r="F22" s="142">
        <v>0.2128</v>
      </c>
      <c r="G22" s="125">
        <v>12</v>
      </c>
      <c r="H22" s="116">
        <v>100</v>
      </c>
      <c r="I22" s="116">
        <v>105</v>
      </c>
      <c r="J22" s="116">
        <v>-110</v>
      </c>
      <c r="K22" s="132"/>
      <c r="L22" s="116">
        <v>40</v>
      </c>
      <c r="M22" s="116">
        <v>-42.5</v>
      </c>
      <c r="N22" s="116">
        <v>-42.5</v>
      </c>
      <c r="O22" s="132"/>
      <c r="P22" s="116">
        <v>112.5</v>
      </c>
      <c r="Q22" s="116">
        <v>120</v>
      </c>
      <c r="R22" s="116">
        <v>125</v>
      </c>
      <c r="S22" s="132"/>
      <c r="T22" s="77">
        <f>MAX(H22:J22)+MAX(L22:N22)+MAX(P22:R22)</f>
        <v>270</v>
      </c>
      <c r="U22" s="57">
        <f>T22*F22</f>
        <v>57.455999999999996</v>
      </c>
      <c r="V22" s="4"/>
    </row>
    <row r="23" spans="1:22" s="1" customFormat="1" ht="12.75">
      <c r="A23" s="18" t="s">
        <v>29</v>
      </c>
      <c r="B23" s="18"/>
      <c r="C23" s="18"/>
      <c r="D23" s="18"/>
      <c r="E23" s="101"/>
      <c r="F23" s="141"/>
      <c r="G23" s="34"/>
      <c r="H23" s="73"/>
      <c r="I23" s="73"/>
      <c r="J23" s="73"/>
      <c r="K23" s="104"/>
      <c r="L23" s="73"/>
      <c r="M23" s="73"/>
      <c r="N23" s="73"/>
      <c r="O23" s="104"/>
      <c r="P23" s="73"/>
      <c r="Q23" s="73"/>
      <c r="R23" s="73"/>
      <c r="S23" s="104"/>
      <c r="T23" s="73"/>
      <c r="U23" s="67"/>
      <c r="V23" s="101"/>
    </row>
    <row r="24" spans="1:22" s="1" customFormat="1" ht="12.75">
      <c r="A24" s="4">
        <v>1</v>
      </c>
      <c r="B24" s="1" t="s">
        <v>44</v>
      </c>
      <c r="C24" s="4">
        <v>1991</v>
      </c>
      <c r="D24" s="4" t="s">
        <v>45</v>
      </c>
      <c r="E24" s="30">
        <v>81.35</v>
      </c>
      <c r="F24" s="142">
        <v>0.1913</v>
      </c>
      <c r="G24" s="125">
        <v>16</v>
      </c>
      <c r="H24" s="116">
        <v>100</v>
      </c>
      <c r="I24" s="116">
        <v>-107.5</v>
      </c>
      <c r="J24" s="116">
        <v>107.5</v>
      </c>
      <c r="K24" s="132"/>
      <c r="L24" s="116">
        <v>55</v>
      </c>
      <c r="M24" s="116">
        <v>60</v>
      </c>
      <c r="N24" s="116">
        <v>-62.5</v>
      </c>
      <c r="O24" s="132"/>
      <c r="P24" s="116">
        <v>120</v>
      </c>
      <c r="Q24" s="116">
        <v>127.5</v>
      </c>
      <c r="R24" s="116">
        <v>132.5</v>
      </c>
      <c r="S24" s="132"/>
      <c r="T24" s="77">
        <f>MAX(H24:J24)+MAX(L24:N24)+MAX(P24:R24)</f>
        <v>300</v>
      </c>
      <c r="U24" s="57">
        <f>T24*F24</f>
        <v>57.39</v>
      </c>
      <c r="V24" s="4"/>
    </row>
    <row r="25" spans="1:22" s="1" customFormat="1" ht="12.75">
      <c r="A25" s="4">
        <v>2</v>
      </c>
      <c r="B25" s="1" t="s">
        <v>43</v>
      </c>
      <c r="C25" s="4">
        <v>1996</v>
      </c>
      <c r="D25" s="4" t="s">
        <v>41</v>
      </c>
      <c r="E25" s="30">
        <v>77.25</v>
      </c>
      <c r="F25" s="142">
        <v>0.1957</v>
      </c>
      <c r="G25" s="125">
        <v>15</v>
      </c>
      <c r="H25" s="116">
        <v>87.5</v>
      </c>
      <c r="I25" s="116">
        <v>92.5</v>
      </c>
      <c r="J25" s="116">
        <v>95</v>
      </c>
      <c r="K25" s="132"/>
      <c r="L25" s="116">
        <v>47.5</v>
      </c>
      <c r="M25" s="116">
        <v>52.5</v>
      </c>
      <c r="N25" s="116">
        <v>-55</v>
      </c>
      <c r="O25" s="132"/>
      <c r="P25" s="116">
        <v>127.5</v>
      </c>
      <c r="Q25" s="116">
        <v>135</v>
      </c>
      <c r="R25" s="116">
        <v>145</v>
      </c>
      <c r="S25" s="132"/>
      <c r="T25" s="77">
        <f>MAX(H25:J25)+MAX(L25:N25)+MAX(P25:R25)</f>
        <v>292.5</v>
      </c>
      <c r="U25" s="57">
        <f>T25*F25</f>
        <v>57.242250000000006</v>
      </c>
      <c r="V25" s="4"/>
    </row>
    <row r="26" spans="1:22" s="1" customFormat="1" ht="12.75">
      <c r="A26" s="4">
        <v>3</v>
      </c>
      <c r="B26" s="1" t="s">
        <v>42</v>
      </c>
      <c r="C26" s="4">
        <v>1999</v>
      </c>
      <c r="D26" s="4" t="s">
        <v>41</v>
      </c>
      <c r="E26" s="30">
        <v>82.7</v>
      </c>
      <c r="F26" s="142">
        <v>0.19</v>
      </c>
      <c r="G26" s="125">
        <v>14</v>
      </c>
      <c r="H26" s="116">
        <v>90</v>
      </c>
      <c r="I26" s="116">
        <v>97.5</v>
      </c>
      <c r="J26" s="116">
        <v>102.5</v>
      </c>
      <c r="K26" s="132"/>
      <c r="L26" s="116">
        <v>42.5</v>
      </c>
      <c r="M26" s="116">
        <v>47.5</v>
      </c>
      <c r="N26" s="116">
        <v>50</v>
      </c>
      <c r="O26" s="132"/>
      <c r="P26" s="116">
        <v>107.5</v>
      </c>
      <c r="Q26" s="116">
        <v>115</v>
      </c>
      <c r="R26" s="116">
        <v>120</v>
      </c>
      <c r="S26" s="132"/>
      <c r="T26" s="77">
        <f>MAX(H26:J26)+MAX(L26:N26)+MAX(P26:R26)</f>
        <v>272.5</v>
      </c>
      <c r="U26" s="57">
        <f>T26*F26</f>
        <v>51.775</v>
      </c>
      <c r="V26" s="4"/>
    </row>
    <row r="27" spans="1:22" s="1" customFormat="1" ht="12.75">
      <c r="A27" s="18" t="s">
        <v>30</v>
      </c>
      <c r="B27" s="18"/>
      <c r="C27" s="18"/>
      <c r="D27" s="18"/>
      <c r="E27" s="101"/>
      <c r="F27" s="141"/>
      <c r="G27" s="34"/>
      <c r="H27" s="73"/>
      <c r="I27" s="73"/>
      <c r="J27" s="73"/>
      <c r="K27" s="104"/>
      <c r="L27" s="73"/>
      <c r="M27" s="73"/>
      <c r="N27" s="73"/>
      <c r="O27" s="104"/>
      <c r="P27" s="73"/>
      <c r="Q27" s="73"/>
      <c r="R27" s="73"/>
      <c r="S27" s="104"/>
      <c r="T27" s="73"/>
      <c r="U27" s="67"/>
      <c r="V27" s="101"/>
    </row>
    <row r="28" spans="1:22" s="1" customFormat="1" ht="12.75">
      <c r="A28" s="4">
        <v>1</v>
      </c>
      <c r="B28" s="1" t="s">
        <v>46</v>
      </c>
      <c r="C28" s="4">
        <v>2003</v>
      </c>
      <c r="D28" s="4" t="s">
        <v>47</v>
      </c>
      <c r="E28" s="30">
        <v>131.85</v>
      </c>
      <c r="F28" s="142">
        <v>0.1691</v>
      </c>
      <c r="G28" s="125">
        <v>17</v>
      </c>
      <c r="H28" s="116">
        <v>150</v>
      </c>
      <c r="I28" s="116">
        <v>-160</v>
      </c>
      <c r="J28" s="116">
        <v>160</v>
      </c>
      <c r="K28" s="132"/>
      <c r="L28" s="116">
        <v>82.5</v>
      </c>
      <c r="M28" s="116">
        <v>87.5</v>
      </c>
      <c r="N28" s="116">
        <v>90</v>
      </c>
      <c r="O28" s="132"/>
      <c r="P28" s="116">
        <v>147.5</v>
      </c>
      <c r="Q28" s="116">
        <v>162.5</v>
      </c>
      <c r="R28" s="116">
        <v>-175</v>
      </c>
      <c r="S28" s="132"/>
      <c r="T28" s="77">
        <f>MAX(H28:J28)+MAX(L28:N28)+MAX(P28:R28)</f>
        <v>412.5</v>
      </c>
      <c r="U28" s="57">
        <f>T28*F28</f>
        <v>69.75375</v>
      </c>
      <c r="V28" s="4"/>
    </row>
    <row r="29" spans="1:22" s="1" customFormat="1" ht="12.75">
      <c r="A29" s="4">
        <v>2</v>
      </c>
      <c r="B29" s="1" t="s">
        <v>48</v>
      </c>
      <c r="C29" s="4">
        <v>2002</v>
      </c>
      <c r="D29" s="4" t="s">
        <v>41</v>
      </c>
      <c r="E29" s="30">
        <v>90.6</v>
      </c>
      <c r="F29" s="142">
        <v>0.1837</v>
      </c>
      <c r="G29" s="125">
        <v>18</v>
      </c>
      <c r="H29" s="116">
        <v>140</v>
      </c>
      <c r="I29" s="116">
        <v>155</v>
      </c>
      <c r="J29" s="116">
        <v>165</v>
      </c>
      <c r="K29" s="132"/>
      <c r="L29" s="116">
        <v>65</v>
      </c>
      <c r="M29" s="116">
        <v>-75</v>
      </c>
      <c r="N29" s="116">
        <v>-75</v>
      </c>
      <c r="O29" s="132"/>
      <c r="P29" s="116">
        <v>145</v>
      </c>
      <c r="Q29" s="116">
        <v>157.5</v>
      </c>
      <c r="R29" s="116">
        <v>167.5</v>
      </c>
      <c r="S29" s="132"/>
      <c r="T29" s="77">
        <f>MAX(H29:J29)+MAX(L29:N29)+MAX(P29:R29)</f>
        <v>397.5</v>
      </c>
      <c r="U29" s="57">
        <f>T29*F29</f>
        <v>73.02075</v>
      </c>
      <c r="V29" s="4"/>
    </row>
    <row r="30" spans="1:22" s="1" customFormat="1" ht="12.75">
      <c r="A30" s="4"/>
      <c r="C30" s="4"/>
      <c r="D30" s="4"/>
      <c r="E30" s="30"/>
      <c r="F30" s="29"/>
      <c r="G30" s="29"/>
      <c r="H30" s="117"/>
      <c r="I30" s="118"/>
      <c r="J30" s="117"/>
      <c r="K30" s="100"/>
      <c r="L30" s="117"/>
      <c r="M30" s="117"/>
      <c r="N30" s="118"/>
      <c r="O30" s="100"/>
      <c r="P30" s="117"/>
      <c r="Q30" s="117"/>
      <c r="R30" s="118"/>
      <c r="S30" s="100"/>
      <c r="T30" s="77"/>
      <c r="U30" s="115"/>
      <c r="V30" s="4"/>
    </row>
    <row r="31" spans="1:22" s="1" customFormat="1" ht="12.75">
      <c r="A31" s="4"/>
      <c r="C31" s="4"/>
      <c r="D31" s="4"/>
      <c r="E31" s="30"/>
      <c r="F31" s="29"/>
      <c r="G31" s="29"/>
      <c r="H31" s="117"/>
      <c r="I31" s="118"/>
      <c r="J31" s="117"/>
      <c r="K31" s="100"/>
      <c r="L31" s="117"/>
      <c r="M31" s="117"/>
      <c r="N31" s="118"/>
      <c r="O31" s="100"/>
      <c r="P31" s="117"/>
      <c r="Q31" s="117"/>
      <c r="R31" s="118"/>
      <c r="S31" s="100"/>
      <c r="T31" s="77"/>
      <c r="U31" s="115"/>
      <c r="V31" s="4"/>
    </row>
    <row r="32" spans="1:26" s="12" customFormat="1" ht="12.75">
      <c r="A32" s="17"/>
      <c r="B32" s="18" t="s">
        <v>20</v>
      </c>
      <c r="C32" s="17"/>
      <c r="D32" s="17"/>
      <c r="E32" s="101"/>
      <c r="F32" s="17"/>
      <c r="G32" s="17"/>
      <c r="H32" s="76"/>
      <c r="I32" s="105"/>
      <c r="J32" s="105"/>
      <c r="K32" s="105"/>
      <c r="L32" s="76"/>
      <c r="N32" s="85"/>
      <c r="O32" s="110"/>
      <c r="P32" s="19"/>
      <c r="Q32" s="27" t="s">
        <v>31</v>
      </c>
      <c r="R32" s="27"/>
      <c r="S32" s="27"/>
      <c r="T32" s="27"/>
      <c r="U32" s="27"/>
      <c r="V32" s="27"/>
      <c r="W32" s="10"/>
      <c r="X32" s="11"/>
      <c r="Y32" s="11"/>
      <c r="Z32" s="11"/>
    </row>
    <row r="33" spans="1:26" s="12" customFormat="1" ht="12.75">
      <c r="A33" s="22"/>
      <c r="B33" s="23" t="s">
        <v>15</v>
      </c>
      <c r="D33" s="22" t="s">
        <v>16</v>
      </c>
      <c r="E33" s="48" t="s">
        <v>25</v>
      </c>
      <c r="F33" s="24" t="s">
        <v>17</v>
      </c>
      <c r="H33" s="48" t="s">
        <v>0</v>
      </c>
      <c r="I33" s="106"/>
      <c r="J33" s="134" t="s">
        <v>18</v>
      </c>
      <c r="L33" s="25" t="s">
        <v>19</v>
      </c>
      <c r="N33" s="85"/>
      <c r="O33" s="110"/>
      <c r="P33" s="19"/>
      <c r="Q33" s="89"/>
      <c r="R33" s="19"/>
      <c r="S33" s="110"/>
      <c r="T33" s="20"/>
      <c r="U33" s="21"/>
      <c r="V33" s="42"/>
      <c r="W33" s="10"/>
      <c r="X33" s="11"/>
      <c r="Y33" s="11"/>
      <c r="Z33" s="11"/>
    </row>
    <row r="34" spans="1:26" s="1" customFormat="1" ht="12.75">
      <c r="A34" s="4">
        <v>1</v>
      </c>
      <c r="B34" s="1" t="s">
        <v>35</v>
      </c>
      <c r="D34" s="4" t="s">
        <v>36</v>
      </c>
      <c r="E34" s="30">
        <v>56.55</v>
      </c>
      <c r="F34" s="98" t="s">
        <v>26</v>
      </c>
      <c r="G34" s="16"/>
      <c r="H34" s="74">
        <v>312.5</v>
      </c>
      <c r="I34" s="90"/>
      <c r="J34" s="135">
        <v>73.75</v>
      </c>
      <c r="L34" s="91">
        <v>1</v>
      </c>
      <c r="N34" s="115"/>
      <c r="O34" s="100"/>
      <c r="P34" s="82"/>
      <c r="Q34" s="148" t="s">
        <v>117</v>
      </c>
      <c r="R34" s="82"/>
      <c r="S34" s="100"/>
      <c r="T34" s="74"/>
      <c r="U34" s="57"/>
      <c r="V34" s="5"/>
      <c r="W34" s="6"/>
      <c r="X34" s="165"/>
      <c r="Y34" s="7"/>
      <c r="Z34" s="7"/>
    </row>
    <row r="35" spans="1:26" s="1" customFormat="1" ht="12.75">
      <c r="A35" s="4">
        <v>2</v>
      </c>
      <c r="B35" s="1" t="s">
        <v>48</v>
      </c>
      <c r="D35" s="4" t="s">
        <v>41</v>
      </c>
      <c r="E35" s="30">
        <v>90.6</v>
      </c>
      <c r="F35" s="98" t="s">
        <v>30</v>
      </c>
      <c r="G35" s="16"/>
      <c r="H35" s="74">
        <v>397.5</v>
      </c>
      <c r="I35" s="90"/>
      <c r="J35" s="135">
        <v>73.02075</v>
      </c>
      <c r="L35" s="91">
        <v>2</v>
      </c>
      <c r="N35" s="115"/>
      <c r="O35" s="100"/>
      <c r="P35" s="82"/>
      <c r="Q35" s="89" t="s">
        <v>118</v>
      </c>
      <c r="R35" s="82"/>
      <c r="S35" s="100"/>
      <c r="T35" s="74"/>
      <c r="U35" s="57"/>
      <c r="V35" s="5"/>
      <c r="W35" s="6"/>
      <c r="X35" s="165"/>
      <c r="Y35" s="7"/>
      <c r="Z35" s="7"/>
    </row>
    <row r="36" spans="1:26" s="1" customFormat="1" ht="12.75">
      <c r="A36" s="4">
        <v>3</v>
      </c>
      <c r="B36" s="1" t="s">
        <v>54</v>
      </c>
      <c r="D36" s="4" t="s">
        <v>41</v>
      </c>
      <c r="E36" s="30">
        <v>61.9</v>
      </c>
      <c r="F36" s="98" t="s">
        <v>27</v>
      </c>
      <c r="G36" s="16"/>
      <c r="H36" s="74">
        <v>325</v>
      </c>
      <c r="I36" s="90"/>
      <c r="J36" s="135">
        <v>71.9225</v>
      </c>
      <c r="L36" s="91">
        <v>1</v>
      </c>
      <c r="N36" s="115"/>
      <c r="O36" s="100"/>
      <c r="P36" s="82"/>
      <c r="Q36" s="89" t="s">
        <v>119</v>
      </c>
      <c r="R36" s="82"/>
      <c r="S36" s="100"/>
      <c r="T36" s="74"/>
      <c r="U36" s="57"/>
      <c r="V36" s="5"/>
      <c r="W36" s="6"/>
      <c r="X36" s="166"/>
      <c r="Y36" s="7"/>
      <c r="Z36" s="7"/>
    </row>
    <row r="37" spans="1:26" s="1" customFormat="1" ht="12.75">
      <c r="A37" s="4">
        <v>4</v>
      </c>
      <c r="B37" s="1" t="s">
        <v>49</v>
      </c>
      <c r="D37" s="4" t="s">
        <v>41</v>
      </c>
      <c r="E37" s="30">
        <v>62</v>
      </c>
      <c r="F37" s="98" t="s">
        <v>27</v>
      </c>
      <c r="G37" s="16"/>
      <c r="H37" s="74">
        <v>320</v>
      </c>
      <c r="I37" s="90"/>
      <c r="J37" s="135">
        <v>70.752</v>
      </c>
      <c r="L37" s="91">
        <v>2</v>
      </c>
      <c r="N37" s="115"/>
      <c r="O37" s="100"/>
      <c r="P37" s="82"/>
      <c r="Q37" s="89" t="s">
        <v>120</v>
      </c>
      <c r="R37" s="82"/>
      <c r="S37" s="100"/>
      <c r="T37" s="74"/>
      <c r="U37" s="57"/>
      <c r="V37" s="5"/>
      <c r="W37" s="6"/>
      <c r="X37" s="165"/>
      <c r="Y37" s="7"/>
      <c r="Z37" s="7"/>
    </row>
    <row r="38" spans="1:26" s="1" customFormat="1" ht="12.75">
      <c r="A38" s="4">
        <v>5</v>
      </c>
      <c r="B38" s="1" t="s">
        <v>46</v>
      </c>
      <c r="D38" s="4" t="s">
        <v>47</v>
      </c>
      <c r="E38" s="30">
        <v>131.85</v>
      </c>
      <c r="F38" s="98" t="s">
        <v>30</v>
      </c>
      <c r="G38" s="16"/>
      <c r="H38" s="74">
        <v>412.5</v>
      </c>
      <c r="I38" s="90"/>
      <c r="J38" s="135">
        <v>69.75375</v>
      </c>
      <c r="L38" s="91">
        <v>1</v>
      </c>
      <c r="N38" s="115"/>
      <c r="O38" s="100"/>
      <c r="P38" s="82"/>
      <c r="Q38" s="89" t="s">
        <v>121</v>
      </c>
      <c r="R38" s="82"/>
      <c r="S38" s="100"/>
      <c r="T38" s="74"/>
      <c r="U38" s="57"/>
      <c r="V38" s="5"/>
      <c r="W38" s="6"/>
      <c r="X38" s="165"/>
      <c r="Y38" s="7"/>
      <c r="Z38" s="7"/>
    </row>
    <row r="39" spans="1:26" s="1" customFormat="1" ht="12.75">
      <c r="A39" s="4">
        <v>6</v>
      </c>
      <c r="B39" s="1" t="s">
        <v>52</v>
      </c>
      <c r="D39" s="4" t="s">
        <v>53</v>
      </c>
      <c r="E39" s="30">
        <v>61.45</v>
      </c>
      <c r="F39" s="98" t="s">
        <v>27</v>
      </c>
      <c r="G39" s="16"/>
      <c r="H39" s="74">
        <v>302.5</v>
      </c>
      <c r="I39" s="90"/>
      <c r="J39" s="135">
        <v>67.276</v>
      </c>
      <c r="L39" s="91">
        <v>3</v>
      </c>
      <c r="N39" s="115"/>
      <c r="O39" s="100"/>
      <c r="P39" s="82"/>
      <c r="Q39" s="26" t="s">
        <v>122</v>
      </c>
      <c r="R39" s="82"/>
      <c r="S39" s="100"/>
      <c r="T39" s="74"/>
      <c r="U39" s="57"/>
      <c r="V39" s="5"/>
      <c r="W39" s="6"/>
      <c r="X39" s="165"/>
      <c r="Y39" s="7"/>
      <c r="Z39" s="7"/>
    </row>
    <row r="40" spans="1:26" s="1" customFormat="1" ht="12.75">
      <c r="A40" s="4">
        <v>7</v>
      </c>
      <c r="B40" s="1" t="s">
        <v>57</v>
      </c>
      <c r="D40" s="4" t="s">
        <v>41</v>
      </c>
      <c r="E40" s="30">
        <v>61.6</v>
      </c>
      <c r="F40" s="98" t="s">
        <v>27</v>
      </c>
      <c r="G40" s="16"/>
      <c r="H40" s="74">
        <v>287.5</v>
      </c>
      <c r="I40" s="90"/>
      <c r="J40" s="135">
        <v>63.825</v>
      </c>
      <c r="L40" s="91">
        <v>4</v>
      </c>
      <c r="Q40" s="89" t="s">
        <v>123</v>
      </c>
      <c r="W40" s="6"/>
      <c r="X40" s="165"/>
      <c r="Y40" s="7"/>
      <c r="Z40" s="7"/>
    </row>
    <row r="41" spans="1:26" s="1" customFormat="1" ht="12.75">
      <c r="A41" s="4">
        <v>8</v>
      </c>
      <c r="B41" s="1" t="s">
        <v>40</v>
      </c>
      <c r="D41" s="4" t="s">
        <v>41</v>
      </c>
      <c r="E41" s="30">
        <v>67.8</v>
      </c>
      <c r="F41" s="98" t="s">
        <v>133</v>
      </c>
      <c r="G41" s="16"/>
      <c r="H41" s="74">
        <v>295</v>
      </c>
      <c r="I41" s="90"/>
      <c r="J41" s="135">
        <v>61.714</v>
      </c>
      <c r="L41" s="91">
        <v>1</v>
      </c>
      <c r="Q41" s="38"/>
      <c r="R41" s="26"/>
      <c r="S41" s="26"/>
      <c r="T41" s="74"/>
      <c r="U41" s="57"/>
      <c r="V41" s="5"/>
      <c r="W41" s="6"/>
      <c r="X41" s="167"/>
      <c r="Y41" s="7"/>
      <c r="Z41" s="7"/>
    </row>
    <row r="42" spans="1:26" s="1" customFormat="1" ht="12.75">
      <c r="A42" s="4">
        <v>9</v>
      </c>
      <c r="B42" s="1" t="s">
        <v>37</v>
      </c>
      <c r="D42" s="4" t="s">
        <v>38</v>
      </c>
      <c r="E42" s="30">
        <v>54.8</v>
      </c>
      <c r="F42" s="98" t="s">
        <v>26</v>
      </c>
      <c r="G42" s="16"/>
      <c r="H42" s="74">
        <v>250</v>
      </c>
      <c r="I42" s="90"/>
      <c r="J42" s="135">
        <v>60.449999999999996</v>
      </c>
      <c r="L42" s="91">
        <v>2</v>
      </c>
      <c r="Q42" s="35"/>
      <c r="R42" s="38"/>
      <c r="S42" s="38"/>
      <c r="T42" s="74"/>
      <c r="U42" s="57"/>
      <c r="V42" s="5"/>
      <c r="W42" s="6"/>
      <c r="X42" s="165"/>
      <c r="Y42" s="7"/>
      <c r="Z42" s="7"/>
    </row>
    <row r="43" spans="1:26" s="1" customFormat="1" ht="12.75">
      <c r="A43" s="4">
        <v>10</v>
      </c>
      <c r="B43" s="1" t="s">
        <v>55</v>
      </c>
      <c r="D43" s="4" t="s">
        <v>53</v>
      </c>
      <c r="E43" s="30">
        <v>61.95</v>
      </c>
      <c r="F43" s="98" t="s">
        <v>27</v>
      </c>
      <c r="G43" s="16"/>
      <c r="H43" s="74">
        <v>265</v>
      </c>
      <c r="I43" s="90"/>
      <c r="J43" s="135">
        <v>58.618</v>
      </c>
      <c r="L43" s="91">
        <v>5</v>
      </c>
      <c r="Q43" s="38"/>
      <c r="R43" s="38"/>
      <c r="S43" s="38"/>
      <c r="T43" s="74"/>
      <c r="U43" s="57"/>
      <c r="V43" s="5"/>
      <c r="W43" s="6"/>
      <c r="X43" s="165"/>
      <c r="Y43" s="7"/>
      <c r="Z43" s="7"/>
    </row>
    <row r="44" spans="1:24" s="1" customFormat="1" ht="12.75">
      <c r="A44" s="59"/>
      <c r="B44" s="60"/>
      <c r="C44" s="60"/>
      <c r="D44" s="60"/>
      <c r="E44" s="3"/>
      <c r="F44" s="60"/>
      <c r="G44" s="61"/>
      <c r="H44" s="94"/>
      <c r="I44" s="94"/>
      <c r="J44" s="94"/>
      <c r="K44" s="112"/>
      <c r="L44" s="94"/>
      <c r="M44" s="94"/>
      <c r="N44" s="94"/>
      <c r="O44" s="100"/>
      <c r="P44" s="82"/>
      <c r="Q44" s="82"/>
      <c r="R44" s="82"/>
      <c r="S44" s="100"/>
      <c r="T44" s="77"/>
      <c r="U44" s="57"/>
      <c r="V44" s="5"/>
      <c r="X44" s="26"/>
    </row>
    <row r="45" spans="1:22" ht="12.75">
      <c r="A45" s="53"/>
      <c r="B45" s="53"/>
      <c r="C45" s="54"/>
      <c r="D45" s="54"/>
      <c r="E45" s="56"/>
      <c r="F45" s="54"/>
      <c r="G45" s="55"/>
      <c r="H45" s="83"/>
      <c r="I45" s="83"/>
      <c r="J45" s="83"/>
      <c r="K45" s="107"/>
      <c r="L45" s="83"/>
      <c r="M45" s="83"/>
      <c r="N45" s="83"/>
      <c r="O45" s="111"/>
      <c r="P45" s="83"/>
      <c r="Q45" s="83"/>
      <c r="R45" s="83"/>
      <c r="S45" s="111"/>
      <c r="T45" s="75"/>
      <c r="U45" s="68"/>
      <c r="V45" s="56"/>
    </row>
    <row r="46" ht="12.75">
      <c r="K46" s="108"/>
    </row>
    <row r="47" ht="12.75">
      <c r="K47" s="108"/>
    </row>
    <row r="48" ht="12.75">
      <c r="K48" s="108"/>
    </row>
    <row r="49" ht="12.75">
      <c r="K49" s="108"/>
    </row>
    <row r="50" ht="12.75">
      <c r="K50" s="108"/>
    </row>
    <row r="51" ht="12.75">
      <c r="K51" s="108"/>
    </row>
    <row r="52" ht="12.75">
      <c r="K52" s="108"/>
    </row>
    <row r="53" ht="12.75">
      <c r="K53" s="108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">
    <cfRule type="containsText" priority="46" dxfId="14" operator="containsText" stopIfTrue="1" text="M1">
      <formula>NOT(ISERROR(SEARCH("M1",X5)))</formula>
    </cfRule>
    <cfRule type="containsText" priority="47" dxfId="15" operator="containsText" text="SNR">
      <formula>NOT(ISERROR(SEARCH("SNR",X5)))</formula>
    </cfRule>
    <cfRule type="containsText" priority="48" dxfId="16" operator="containsText" text="JUN">
      <formula>NOT(ISERROR(SEARCH("JUN",X5)))</formula>
    </cfRule>
    <cfRule type="containsText" priority="49" dxfId="17" operator="containsText" text="SBJ">
      <formula>NOT(ISERROR(SEARCH("SBJ",X5)))</formula>
    </cfRule>
  </conditionalFormatting>
  <conditionalFormatting sqref="X31">
    <cfRule type="containsText" priority="38" dxfId="14" operator="containsText" stopIfTrue="1" text="M1">
      <formula>NOT(ISERROR(SEARCH("M1",X31)))</formula>
    </cfRule>
    <cfRule type="containsText" priority="39" dxfId="15" operator="containsText" text="SNR">
      <formula>NOT(ISERROR(SEARCH("SNR",X31)))</formula>
    </cfRule>
    <cfRule type="containsText" priority="40" dxfId="16" operator="containsText" text="JUN">
      <formula>NOT(ISERROR(SEARCH("JUN",X31)))</formula>
    </cfRule>
    <cfRule type="containsText" priority="41" dxfId="17" operator="containsText" text="SBJ">
      <formula>NOT(ISERROR(SEARCH("SBJ",X31)))</formula>
    </cfRule>
  </conditionalFormatting>
  <conditionalFormatting sqref="H30:R31 H12:S19 H24:S26 H9:S10 H21:S22 H28:S29">
    <cfRule type="cellIs" priority="21" dxfId="0" operator="lessThan" stopIfTrue="1">
      <formula>0</formula>
    </cfRule>
  </conditionalFormatting>
  <conditionalFormatting sqref="X32:X33">
    <cfRule type="containsText" priority="5" dxfId="14" operator="containsText" stopIfTrue="1" text="M1">
      <formula>NOT(ISERROR(SEARCH("M1",X32)))</formula>
    </cfRule>
    <cfRule type="containsText" priority="6" dxfId="15" operator="containsText" text="SNR">
      <formula>NOT(ISERROR(SEARCH("SNR",X32)))</formula>
    </cfRule>
    <cfRule type="containsText" priority="7" dxfId="16" operator="containsText" text="JUN">
      <formula>NOT(ISERROR(SEARCH("JUN",X32)))</formula>
    </cfRule>
    <cfRule type="containsText" priority="8" dxfId="17" operator="containsText" text="SBJ">
      <formula>NOT(ISERROR(SEARCH("SBJ",X32)))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"/>
  <sheetViews>
    <sheetView zoomScaleSheetLayoutView="100" zoomScalePageLayoutView="0" workbookViewId="0" topLeftCell="A1">
      <selection activeCell="W47" sqref="W47"/>
    </sheetView>
  </sheetViews>
  <sheetFormatPr defaultColWidth="8.8515625" defaultRowHeight="12.75"/>
  <cols>
    <col min="1" max="1" width="3.7109375" style="39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30" customWidth="1"/>
    <col min="6" max="6" width="7.7109375" style="146" customWidth="1"/>
    <col min="7" max="7" width="4.7109375" style="126" customWidth="1"/>
    <col min="8" max="10" width="6.7109375" style="82" customWidth="1"/>
    <col min="11" max="11" width="3.7109375" style="100" customWidth="1"/>
    <col min="12" max="14" width="6.7109375" style="82" customWidth="1"/>
    <col min="15" max="15" width="3.7109375" style="100" customWidth="1"/>
    <col min="16" max="18" width="6.7109375" style="82" customWidth="1"/>
    <col min="19" max="19" width="3.7109375" style="100" customWidth="1"/>
    <col min="20" max="20" width="7.7109375" style="77" customWidth="1"/>
    <col min="21" max="21" width="7.7109375" style="5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150"/>
      <c r="E1" s="62"/>
      <c r="F1" s="137"/>
      <c r="G1" s="120"/>
      <c r="H1" s="79"/>
      <c r="I1" s="79"/>
      <c r="J1" s="86" t="s">
        <v>1</v>
      </c>
      <c r="K1" s="102"/>
      <c r="L1" s="79"/>
      <c r="M1" s="79"/>
      <c r="N1" s="79"/>
      <c r="O1" s="102"/>
      <c r="P1" s="79"/>
      <c r="Q1" s="79"/>
      <c r="R1" s="79"/>
      <c r="S1" s="102"/>
      <c r="T1" s="93"/>
      <c r="U1" s="92"/>
      <c r="V1" s="3"/>
    </row>
    <row r="2" spans="1:22" ht="15">
      <c r="A2" s="4"/>
      <c r="B2" s="2"/>
      <c r="C2" s="2"/>
      <c r="D2" s="150"/>
      <c r="E2" s="62"/>
      <c r="F2" s="137"/>
      <c r="G2" s="120"/>
      <c r="H2" s="79"/>
      <c r="I2" s="79"/>
      <c r="J2" s="86" t="s">
        <v>32</v>
      </c>
      <c r="K2" s="102"/>
      <c r="L2" s="79"/>
      <c r="M2" s="79"/>
      <c r="N2" s="79"/>
      <c r="O2" s="102"/>
      <c r="P2" s="79"/>
      <c r="Q2" s="79"/>
      <c r="R2" s="79"/>
      <c r="S2" s="102"/>
      <c r="T2" s="93"/>
      <c r="U2" s="92"/>
      <c r="V2" s="3"/>
    </row>
    <row r="3" spans="1:22" ht="15">
      <c r="A3" s="4"/>
      <c r="B3" s="2"/>
      <c r="C3" s="2"/>
      <c r="D3" s="150"/>
      <c r="E3" s="62"/>
      <c r="F3" s="137"/>
      <c r="G3" s="120"/>
      <c r="H3" s="79"/>
      <c r="I3" s="79"/>
      <c r="J3" s="87" t="s">
        <v>33</v>
      </c>
      <c r="K3" s="102"/>
      <c r="L3" s="79"/>
      <c r="M3" s="79"/>
      <c r="N3" s="79"/>
      <c r="O3" s="102"/>
      <c r="P3" s="79"/>
      <c r="Q3" s="79"/>
      <c r="R3" s="79"/>
      <c r="S3" s="102"/>
      <c r="T3" s="93"/>
      <c r="U3" s="92"/>
      <c r="V3" s="3"/>
    </row>
    <row r="4" spans="1:22" ht="15">
      <c r="A4" s="4"/>
      <c r="B4" s="28"/>
      <c r="C4" s="2"/>
      <c r="D4" s="150"/>
      <c r="E4" s="62"/>
      <c r="F4" s="137"/>
      <c r="G4" s="120"/>
      <c r="H4" s="79"/>
      <c r="I4" s="79"/>
      <c r="J4" s="88" t="s">
        <v>34</v>
      </c>
      <c r="K4" s="102"/>
      <c r="L4" s="79"/>
      <c r="M4" s="79"/>
      <c r="N4" s="79"/>
      <c r="O4" s="102"/>
      <c r="P4" s="79"/>
      <c r="Q4" s="79"/>
      <c r="R4" s="79"/>
      <c r="S4" s="102"/>
      <c r="T4" s="93"/>
      <c r="U4" s="92"/>
      <c r="V4" s="3"/>
    </row>
    <row r="5" spans="1:24" ht="12.75">
      <c r="A5" s="43" t="s">
        <v>2</v>
      </c>
      <c r="B5" s="153">
        <v>45177</v>
      </c>
      <c r="C5" s="45"/>
      <c r="D5" s="45"/>
      <c r="E5" s="155"/>
      <c r="F5" s="138"/>
      <c r="G5" s="121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70"/>
      <c r="U5" s="64"/>
      <c r="V5" s="47"/>
      <c r="W5" s="6"/>
      <c r="X5" s="7"/>
    </row>
    <row r="6" spans="1:24" s="12" customFormat="1" ht="13.5">
      <c r="A6" s="8" t="s">
        <v>3</v>
      </c>
      <c r="B6" s="154"/>
      <c r="C6" s="9"/>
      <c r="D6" s="151"/>
      <c r="E6" s="156"/>
      <c r="F6" s="139"/>
      <c r="G6" s="122"/>
      <c r="H6" s="81"/>
      <c r="I6" s="81"/>
      <c r="J6" s="81"/>
      <c r="K6" s="103"/>
      <c r="L6" s="81"/>
      <c r="M6" s="81"/>
      <c r="N6" s="81"/>
      <c r="O6" s="103"/>
      <c r="P6" s="81"/>
      <c r="Q6" s="81"/>
      <c r="R6" s="81"/>
      <c r="S6" s="103"/>
      <c r="T6" s="71"/>
      <c r="U6" s="65"/>
      <c r="V6" s="40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57" t="s">
        <v>7</v>
      </c>
      <c r="F7" s="140" t="s">
        <v>8</v>
      </c>
      <c r="G7" s="123" t="s">
        <v>23</v>
      </c>
      <c r="H7" s="169" t="s">
        <v>10</v>
      </c>
      <c r="I7" s="169"/>
      <c r="J7" s="169"/>
      <c r="K7" s="170"/>
      <c r="L7" s="169" t="s">
        <v>11</v>
      </c>
      <c r="M7" s="169"/>
      <c r="N7" s="169"/>
      <c r="O7" s="170"/>
      <c r="P7" s="169" t="s">
        <v>12</v>
      </c>
      <c r="Q7" s="169"/>
      <c r="R7" s="169"/>
      <c r="S7" s="170"/>
      <c r="T7" s="72" t="s">
        <v>13</v>
      </c>
      <c r="U7" s="66" t="s">
        <v>14</v>
      </c>
      <c r="V7" s="15"/>
      <c r="W7" s="10"/>
      <c r="X7" s="11"/>
    </row>
    <row r="8" spans="1:22" ht="12.75">
      <c r="A8" s="18"/>
      <c r="B8" s="18" t="s">
        <v>77</v>
      </c>
      <c r="C8" s="18"/>
      <c r="D8" s="17"/>
      <c r="E8" s="158"/>
      <c r="F8" s="141"/>
      <c r="G8" s="124"/>
      <c r="H8" s="73"/>
      <c r="I8" s="73"/>
      <c r="J8" s="73"/>
      <c r="K8" s="104"/>
      <c r="L8" s="73"/>
      <c r="M8" s="73"/>
      <c r="N8" s="73"/>
      <c r="O8" s="104"/>
      <c r="P8" s="73"/>
      <c r="Q8" s="73"/>
      <c r="R8" s="73"/>
      <c r="S8" s="104"/>
      <c r="T8" s="73"/>
      <c r="U8" s="67"/>
      <c r="V8" s="101"/>
    </row>
    <row r="9" spans="1:22" ht="12.75">
      <c r="A9" s="4">
        <v>1</v>
      </c>
      <c r="B9" s="1" t="s">
        <v>59</v>
      </c>
      <c r="C9" s="4">
        <v>2008</v>
      </c>
      <c r="D9" s="4" t="s">
        <v>41</v>
      </c>
      <c r="E9" s="30">
        <v>49.45</v>
      </c>
      <c r="F9" s="142">
        <v>0.182</v>
      </c>
      <c r="G9" s="125">
        <v>20</v>
      </c>
      <c r="H9" s="116">
        <v>97.5</v>
      </c>
      <c r="I9" s="116">
        <v>107.5</v>
      </c>
      <c r="J9" s="116">
        <v>-117.5</v>
      </c>
      <c r="K9" s="132"/>
      <c r="L9" s="116">
        <v>55</v>
      </c>
      <c r="M9" s="116">
        <v>60</v>
      </c>
      <c r="N9" s="116">
        <v>62.5</v>
      </c>
      <c r="O9" s="132"/>
      <c r="P9" s="116">
        <v>112.5</v>
      </c>
      <c r="Q9" s="116">
        <v>125</v>
      </c>
      <c r="R9" s="116">
        <v>135</v>
      </c>
      <c r="S9" s="132"/>
      <c r="T9" s="77">
        <f>MAX(H9:J9)+MAX(L9:N9)+MAX(P9:R9)</f>
        <v>305</v>
      </c>
      <c r="U9" s="57">
        <f>T9*F9</f>
        <v>55.51</v>
      </c>
      <c r="V9" s="4"/>
    </row>
    <row r="10" spans="1:22" ht="12.75">
      <c r="A10" s="18"/>
      <c r="B10" s="18" t="s">
        <v>78</v>
      </c>
      <c r="C10" s="18"/>
      <c r="D10" s="17"/>
      <c r="E10" s="158"/>
      <c r="F10" s="141"/>
      <c r="G10" s="124"/>
      <c r="H10" s="73"/>
      <c r="I10" s="73"/>
      <c r="J10" s="73"/>
      <c r="K10" s="104"/>
      <c r="L10" s="73"/>
      <c r="M10" s="73"/>
      <c r="N10" s="73"/>
      <c r="O10" s="104"/>
      <c r="P10" s="73"/>
      <c r="Q10" s="73"/>
      <c r="R10" s="73"/>
      <c r="S10" s="104"/>
      <c r="T10" s="104"/>
      <c r="U10" s="104"/>
      <c r="V10" s="101"/>
    </row>
    <row r="11" spans="1:22" ht="12.75">
      <c r="A11" s="4">
        <v>1</v>
      </c>
      <c r="B11" s="1" t="s">
        <v>64</v>
      </c>
      <c r="C11" s="4">
        <v>2004</v>
      </c>
      <c r="D11" s="4" t="s">
        <v>51</v>
      </c>
      <c r="E11" s="30">
        <v>63.8</v>
      </c>
      <c r="F11" s="142">
        <v>0.1587</v>
      </c>
      <c r="G11" s="125">
        <v>25</v>
      </c>
      <c r="H11" s="116">
        <v>135</v>
      </c>
      <c r="I11" s="116">
        <v>142.5</v>
      </c>
      <c r="J11" s="116">
        <v>150</v>
      </c>
      <c r="K11" s="132"/>
      <c r="L11" s="116">
        <v>95</v>
      </c>
      <c r="M11" s="116">
        <v>100</v>
      </c>
      <c r="N11" s="116">
        <v>-105</v>
      </c>
      <c r="O11" s="132"/>
      <c r="P11" s="116">
        <v>170</v>
      </c>
      <c r="Q11" s="116">
        <v>180</v>
      </c>
      <c r="R11" s="116">
        <v>187.5</v>
      </c>
      <c r="S11" s="132"/>
      <c r="T11" s="77">
        <f>MAX(H11:J11)+MAX(L11:N11)+MAX(P11:R11)</f>
        <v>437.5</v>
      </c>
      <c r="U11" s="57">
        <f>T11*F11</f>
        <v>69.43125</v>
      </c>
      <c r="V11" s="4"/>
    </row>
    <row r="12" spans="1:22" ht="12.75">
      <c r="A12" s="4">
        <v>2</v>
      </c>
      <c r="B12" s="1" t="s">
        <v>61</v>
      </c>
      <c r="C12" s="4">
        <v>2003</v>
      </c>
      <c r="D12" s="4" t="s">
        <v>62</v>
      </c>
      <c r="E12" s="30">
        <v>63</v>
      </c>
      <c r="F12" s="142">
        <v>0.1598</v>
      </c>
      <c r="G12" s="125">
        <v>23</v>
      </c>
      <c r="H12" s="116">
        <v>150</v>
      </c>
      <c r="I12" s="116">
        <v>155</v>
      </c>
      <c r="J12" s="116">
        <v>160</v>
      </c>
      <c r="K12" s="132"/>
      <c r="L12" s="116">
        <v>85</v>
      </c>
      <c r="M12" s="116">
        <v>87.5</v>
      </c>
      <c r="N12" s="116">
        <v>-92.5</v>
      </c>
      <c r="O12" s="132"/>
      <c r="P12" s="116">
        <v>167.5</v>
      </c>
      <c r="Q12" s="116">
        <v>172.5</v>
      </c>
      <c r="R12" s="116">
        <v>177.5</v>
      </c>
      <c r="S12" s="132"/>
      <c r="T12" s="77">
        <f>MAX(H12:J12)+MAX(L12:N12)+MAX(P12:R12)</f>
        <v>425</v>
      </c>
      <c r="U12" s="57">
        <f>T12*F12</f>
        <v>67.91499999999999</v>
      </c>
      <c r="V12" s="4"/>
    </row>
    <row r="13" spans="1:22" ht="12.75">
      <c r="A13" s="4">
        <v>3</v>
      </c>
      <c r="B13" s="1" t="s">
        <v>63</v>
      </c>
      <c r="C13" s="4">
        <v>2008</v>
      </c>
      <c r="D13" s="4" t="s">
        <v>36</v>
      </c>
      <c r="E13" s="30">
        <v>65.25</v>
      </c>
      <c r="F13" s="142">
        <v>0.1568</v>
      </c>
      <c r="G13" s="125">
        <v>24</v>
      </c>
      <c r="H13" s="116">
        <v>137.5</v>
      </c>
      <c r="I13" s="116">
        <v>-147.5</v>
      </c>
      <c r="J13" s="116">
        <v>147.5</v>
      </c>
      <c r="K13" s="132"/>
      <c r="L13" s="116">
        <v>80</v>
      </c>
      <c r="M13" s="116">
        <v>85</v>
      </c>
      <c r="N13" s="116">
        <v>-90</v>
      </c>
      <c r="O13" s="132"/>
      <c r="P13" s="116">
        <v>162.5</v>
      </c>
      <c r="Q13" s="116">
        <v>172.5</v>
      </c>
      <c r="R13" s="116">
        <v>182.5</v>
      </c>
      <c r="S13" s="132"/>
      <c r="T13" s="77">
        <f>MAX(H13:J13)+MAX(L13:N13)+MAX(P13:R13)</f>
        <v>415</v>
      </c>
      <c r="U13" s="57">
        <f>T13*F13</f>
        <v>65.072</v>
      </c>
      <c r="V13" s="4"/>
    </row>
    <row r="14" spans="1:22" ht="12.75">
      <c r="A14" s="4">
        <v>4</v>
      </c>
      <c r="B14" s="1" t="s">
        <v>60</v>
      </c>
      <c r="C14" s="4">
        <v>2007</v>
      </c>
      <c r="D14" s="4" t="s">
        <v>51</v>
      </c>
      <c r="E14" s="30">
        <v>63.9</v>
      </c>
      <c r="F14" s="142">
        <v>0.1586</v>
      </c>
      <c r="G14" s="125">
        <v>21</v>
      </c>
      <c r="H14" s="116">
        <v>105</v>
      </c>
      <c r="I14" s="116">
        <v>-115</v>
      </c>
      <c r="J14" s="116">
        <v>115</v>
      </c>
      <c r="K14" s="132"/>
      <c r="L14" s="116">
        <v>-50</v>
      </c>
      <c r="M14" s="116">
        <v>50</v>
      </c>
      <c r="N14" s="116">
        <v>57.5</v>
      </c>
      <c r="O14" s="132"/>
      <c r="P14" s="116">
        <v>125</v>
      </c>
      <c r="Q14" s="116">
        <v>135</v>
      </c>
      <c r="R14" s="116">
        <v>-140</v>
      </c>
      <c r="S14" s="132"/>
      <c r="T14" s="77">
        <f>MAX(H14:J14)+MAX(L14:N14)+MAX(P14:R14)</f>
        <v>307.5</v>
      </c>
      <c r="U14" s="57">
        <f>T14*F14</f>
        <v>48.7695</v>
      </c>
      <c r="V14" s="4"/>
    </row>
    <row r="15" spans="1:22" ht="12.75">
      <c r="A15" s="18"/>
      <c r="B15" s="18" t="s">
        <v>79</v>
      </c>
      <c r="C15" s="18"/>
      <c r="D15" s="17"/>
      <c r="E15" s="158"/>
      <c r="F15" s="141"/>
      <c r="G15" s="124"/>
      <c r="H15" s="73"/>
      <c r="I15" s="73"/>
      <c r="J15" s="73"/>
      <c r="K15" s="104"/>
      <c r="L15" s="73"/>
      <c r="M15" s="73"/>
      <c r="N15" s="73"/>
      <c r="O15" s="104"/>
      <c r="P15" s="73"/>
      <c r="Q15" s="73"/>
      <c r="R15" s="73"/>
      <c r="S15" s="104"/>
      <c r="T15" s="73"/>
      <c r="U15" s="67"/>
      <c r="V15" s="101"/>
    </row>
    <row r="16" spans="1:22" ht="12.75">
      <c r="A16" s="4">
        <v>1</v>
      </c>
      <c r="B16" s="1" t="s">
        <v>72</v>
      </c>
      <c r="C16" s="4">
        <v>1995</v>
      </c>
      <c r="D16" s="4" t="s">
        <v>47</v>
      </c>
      <c r="E16" s="30">
        <v>73.35</v>
      </c>
      <c r="F16" s="142">
        <v>0.1475</v>
      </c>
      <c r="G16" s="125">
        <v>33</v>
      </c>
      <c r="H16" s="116">
        <v>190</v>
      </c>
      <c r="I16" s="116">
        <v>205</v>
      </c>
      <c r="J16" s="116">
        <v>212.5</v>
      </c>
      <c r="K16" s="132"/>
      <c r="L16" s="116">
        <v>137.5</v>
      </c>
      <c r="M16" s="116">
        <v>142.5</v>
      </c>
      <c r="N16" s="116">
        <v>-147.5</v>
      </c>
      <c r="O16" s="132"/>
      <c r="P16" s="116">
        <v>200</v>
      </c>
      <c r="Q16" s="116">
        <v>215</v>
      </c>
      <c r="R16" s="116">
        <v>-220</v>
      </c>
      <c r="S16" s="132"/>
      <c r="T16" s="77">
        <f aca="true" t="shared" si="0" ref="T16:T25">MAX(H16:J16)+MAX(L16:N16)+MAX(P16:R16)</f>
        <v>570</v>
      </c>
      <c r="U16" s="57">
        <f aca="true" t="shared" si="1" ref="U16:U25">T16*F16</f>
        <v>84.07499999999999</v>
      </c>
      <c r="V16" s="4"/>
    </row>
    <row r="17" spans="1:22" ht="12.75">
      <c r="A17" s="4">
        <v>2</v>
      </c>
      <c r="B17" s="1" t="s">
        <v>71</v>
      </c>
      <c r="C17" s="4">
        <v>2001</v>
      </c>
      <c r="D17" s="4" t="s">
        <v>62</v>
      </c>
      <c r="E17" s="30">
        <v>71.1</v>
      </c>
      <c r="F17" s="142">
        <v>0.1499</v>
      </c>
      <c r="G17" s="125">
        <v>32</v>
      </c>
      <c r="H17" s="116">
        <v>170</v>
      </c>
      <c r="I17" s="116">
        <v>185</v>
      </c>
      <c r="J17" s="116">
        <v>-190</v>
      </c>
      <c r="K17" s="132"/>
      <c r="L17" s="116">
        <v>90</v>
      </c>
      <c r="M17" s="116">
        <v>95</v>
      </c>
      <c r="N17" s="116">
        <v>100</v>
      </c>
      <c r="O17" s="132"/>
      <c r="P17" s="116">
        <v>220</v>
      </c>
      <c r="Q17" s="116">
        <v>230</v>
      </c>
      <c r="R17" s="116">
        <v>245</v>
      </c>
      <c r="S17" s="132"/>
      <c r="T17" s="77">
        <f t="shared" si="0"/>
        <v>530</v>
      </c>
      <c r="U17" s="57">
        <f t="shared" si="1"/>
        <v>79.447</v>
      </c>
      <c r="V17" s="4"/>
    </row>
    <row r="18" spans="1:22" ht="12.75">
      <c r="A18" s="4">
        <v>3</v>
      </c>
      <c r="B18" s="1" t="s">
        <v>66</v>
      </c>
      <c r="C18" s="4">
        <v>1997</v>
      </c>
      <c r="D18" s="4" t="s">
        <v>51</v>
      </c>
      <c r="E18" s="30">
        <v>71.35</v>
      </c>
      <c r="F18" s="142">
        <v>0.1496</v>
      </c>
      <c r="G18" s="125">
        <v>27</v>
      </c>
      <c r="H18" s="116">
        <v>180</v>
      </c>
      <c r="I18" s="116">
        <v>190</v>
      </c>
      <c r="J18" s="116">
        <v>-200</v>
      </c>
      <c r="K18" s="132"/>
      <c r="L18" s="116">
        <v>110</v>
      </c>
      <c r="M18" s="116">
        <v>115</v>
      </c>
      <c r="N18" s="116">
        <v>-120</v>
      </c>
      <c r="O18" s="132"/>
      <c r="P18" s="116">
        <v>205</v>
      </c>
      <c r="Q18" s="116">
        <v>215</v>
      </c>
      <c r="R18" s="116">
        <v>225</v>
      </c>
      <c r="S18" s="132"/>
      <c r="T18" s="77">
        <f t="shared" si="0"/>
        <v>530</v>
      </c>
      <c r="U18" s="57">
        <f t="shared" si="1"/>
        <v>79.28800000000001</v>
      </c>
      <c r="V18" s="4"/>
    </row>
    <row r="19" spans="1:22" ht="12.75">
      <c r="A19" s="4">
        <v>4</v>
      </c>
      <c r="B19" s="1" t="s">
        <v>65</v>
      </c>
      <c r="C19" s="4">
        <v>2001</v>
      </c>
      <c r="D19" s="4" t="s">
        <v>53</v>
      </c>
      <c r="E19" s="30">
        <v>72.6</v>
      </c>
      <c r="F19" s="142">
        <v>0.1483</v>
      </c>
      <c r="G19" s="125">
        <v>26</v>
      </c>
      <c r="H19" s="116">
        <v>-165</v>
      </c>
      <c r="I19" s="116">
        <v>165</v>
      </c>
      <c r="J19" s="116">
        <v>175</v>
      </c>
      <c r="K19" s="132"/>
      <c r="L19" s="116">
        <v>95</v>
      </c>
      <c r="M19" s="116">
        <v>100</v>
      </c>
      <c r="N19" s="116">
        <v>-105</v>
      </c>
      <c r="O19" s="132"/>
      <c r="P19" s="116">
        <v>195</v>
      </c>
      <c r="Q19" s="116">
        <v>200</v>
      </c>
      <c r="R19" s="116">
        <v>210</v>
      </c>
      <c r="S19" s="132"/>
      <c r="T19" s="77">
        <f t="shared" si="0"/>
        <v>485</v>
      </c>
      <c r="U19" s="57">
        <f t="shared" si="1"/>
        <v>71.9255</v>
      </c>
      <c r="V19" s="4"/>
    </row>
    <row r="20" spans="1:22" ht="12.75">
      <c r="A20" s="4">
        <v>5</v>
      </c>
      <c r="B20" s="1" t="s">
        <v>69</v>
      </c>
      <c r="C20" s="4">
        <v>2005</v>
      </c>
      <c r="D20" s="4" t="s">
        <v>62</v>
      </c>
      <c r="E20" s="30">
        <v>66.7</v>
      </c>
      <c r="F20" s="142">
        <v>0.155</v>
      </c>
      <c r="G20" s="125">
        <v>30</v>
      </c>
      <c r="H20" s="116">
        <v>167.5</v>
      </c>
      <c r="I20" s="116">
        <v>172.5</v>
      </c>
      <c r="J20" s="116">
        <v>-117.5</v>
      </c>
      <c r="K20" s="132"/>
      <c r="L20" s="116">
        <v>95</v>
      </c>
      <c r="M20" s="116">
        <v>102.5</v>
      </c>
      <c r="N20" s="116">
        <v>-107.5</v>
      </c>
      <c r="O20" s="132"/>
      <c r="P20" s="116">
        <v>200</v>
      </c>
      <c r="Q20" s="116">
        <v>-207.5</v>
      </c>
      <c r="R20" s="116">
        <v>-207.5</v>
      </c>
      <c r="S20" s="132"/>
      <c r="T20" s="77">
        <f t="shared" si="0"/>
        <v>475</v>
      </c>
      <c r="U20" s="57">
        <f t="shared" si="1"/>
        <v>73.625</v>
      </c>
      <c r="V20" s="4"/>
    </row>
    <row r="21" spans="1:22" ht="12.75">
      <c r="A21" s="4">
        <v>6</v>
      </c>
      <c r="B21" s="1" t="s">
        <v>74</v>
      </c>
      <c r="C21" s="4">
        <v>1999</v>
      </c>
      <c r="D21" s="4" t="s">
        <v>53</v>
      </c>
      <c r="E21" s="30">
        <v>72.15</v>
      </c>
      <c r="F21" s="142">
        <v>0.1488</v>
      </c>
      <c r="G21" s="125">
        <v>35</v>
      </c>
      <c r="H21" s="116">
        <v>145</v>
      </c>
      <c r="I21" s="116">
        <v>160</v>
      </c>
      <c r="J21" s="116">
        <v>170</v>
      </c>
      <c r="K21" s="132"/>
      <c r="L21" s="116">
        <v>100</v>
      </c>
      <c r="M21" s="116">
        <v>110</v>
      </c>
      <c r="N21" s="116">
        <v>115</v>
      </c>
      <c r="O21" s="132"/>
      <c r="P21" s="116">
        <v>170</v>
      </c>
      <c r="Q21" s="116">
        <v>190</v>
      </c>
      <c r="R21" s="116">
        <v>-210</v>
      </c>
      <c r="S21" s="132"/>
      <c r="T21" s="77">
        <f t="shared" si="0"/>
        <v>475</v>
      </c>
      <c r="U21" s="57">
        <f t="shared" si="1"/>
        <v>70.67999999999999</v>
      </c>
      <c r="V21" s="4"/>
    </row>
    <row r="22" spans="1:22" ht="12.75">
      <c r="A22" s="4">
        <v>7</v>
      </c>
      <c r="B22" s="1" t="s">
        <v>70</v>
      </c>
      <c r="C22" s="4">
        <v>1998</v>
      </c>
      <c r="D22" s="4" t="s">
        <v>41</v>
      </c>
      <c r="E22" s="30">
        <v>72.25</v>
      </c>
      <c r="F22" s="142">
        <v>0.1486</v>
      </c>
      <c r="G22" s="125">
        <v>31</v>
      </c>
      <c r="H22" s="116">
        <v>152.5</v>
      </c>
      <c r="I22" s="116">
        <v>160</v>
      </c>
      <c r="J22" s="116">
        <v>165</v>
      </c>
      <c r="K22" s="132"/>
      <c r="L22" s="116">
        <v>100</v>
      </c>
      <c r="M22" s="116">
        <v>105</v>
      </c>
      <c r="N22" s="116">
        <v>-110</v>
      </c>
      <c r="O22" s="132"/>
      <c r="P22" s="116">
        <v>185</v>
      </c>
      <c r="Q22" s="116">
        <v>195</v>
      </c>
      <c r="R22" s="116">
        <v>-202.5</v>
      </c>
      <c r="S22" s="132"/>
      <c r="T22" s="77">
        <f t="shared" si="0"/>
        <v>465</v>
      </c>
      <c r="U22" s="57">
        <f t="shared" si="1"/>
        <v>69.099</v>
      </c>
      <c r="V22" s="4"/>
    </row>
    <row r="23" spans="1:22" ht="12.75">
      <c r="A23" s="4">
        <v>8</v>
      </c>
      <c r="B23" s="1" t="s">
        <v>67</v>
      </c>
      <c r="C23" s="4">
        <v>1995</v>
      </c>
      <c r="D23" s="4" t="s">
        <v>53</v>
      </c>
      <c r="E23" s="30">
        <v>69.9</v>
      </c>
      <c r="F23" s="142">
        <v>0.1512</v>
      </c>
      <c r="G23" s="125">
        <v>28</v>
      </c>
      <c r="H23" s="116">
        <v>155</v>
      </c>
      <c r="I23" s="116">
        <v>165</v>
      </c>
      <c r="J23" s="116">
        <v>170</v>
      </c>
      <c r="K23" s="132"/>
      <c r="L23" s="116">
        <v>102.5</v>
      </c>
      <c r="M23" s="116">
        <v>-107.5</v>
      </c>
      <c r="N23" s="116">
        <v>-107.5</v>
      </c>
      <c r="O23" s="132"/>
      <c r="P23" s="116">
        <v>180</v>
      </c>
      <c r="Q23" s="116">
        <v>190</v>
      </c>
      <c r="R23" s="116">
        <v>-200</v>
      </c>
      <c r="S23" s="132"/>
      <c r="T23" s="77">
        <f t="shared" si="0"/>
        <v>462.5</v>
      </c>
      <c r="U23" s="57">
        <f t="shared" si="1"/>
        <v>69.93</v>
      </c>
      <c r="V23" s="4"/>
    </row>
    <row r="24" spans="1:22" ht="12.75">
      <c r="A24" s="4">
        <v>9</v>
      </c>
      <c r="B24" s="1" t="s">
        <v>73</v>
      </c>
      <c r="C24" s="4">
        <v>1995</v>
      </c>
      <c r="D24" s="4" t="s">
        <v>53</v>
      </c>
      <c r="E24" s="30">
        <v>72.6</v>
      </c>
      <c r="F24" s="142">
        <v>0.1483</v>
      </c>
      <c r="G24" s="125">
        <v>34</v>
      </c>
      <c r="H24" s="116">
        <v>-135</v>
      </c>
      <c r="I24" s="116">
        <v>-145</v>
      </c>
      <c r="J24" s="116">
        <v>145</v>
      </c>
      <c r="K24" s="132"/>
      <c r="L24" s="116">
        <v>92.5</v>
      </c>
      <c r="M24" s="116">
        <v>102.5</v>
      </c>
      <c r="N24" s="116">
        <v>-105</v>
      </c>
      <c r="O24" s="132"/>
      <c r="P24" s="116">
        <v>185</v>
      </c>
      <c r="Q24" s="116">
        <v>200</v>
      </c>
      <c r="R24" s="116">
        <v>-215</v>
      </c>
      <c r="S24" s="132"/>
      <c r="T24" s="77">
        <f t="shared" si="0"/>
        <v>447.5</v>
      </c>
      <c r="U24" s="57">
        <f t="shared" si="1"/>
        <v>66.36425</v>
      </c>
      <c r="V24" s="4"/>
    </row>
    <row r="25" spans="1:22" ht="12.75">
      <c r="A25" s="4">
        <v>10</v>
      </c>
      <c r="B25" s="1" t="s">
        <v>68</v>
      </c>
      <c r="C25" s="4">
        <v>2004</v>
      </c>
      <c r="D25" s="4" t="s">
        <v>51</v>
      </c>
      <c r="E25" s="30">
        <v>68.55</v>
      </c>
      <c r="F25" s="142">
        <v>0.1528</v>
      </c>
      <c r="G25" s="125">
        <v>29</v>
      </c>
      <c r="H25" s="116">
        <v>130</v>
      </c>
      <c r="I25" s="116">
        <v>137.5</v>
      </c>
      <c r="J25" s="116">
        <v>145</v>
      </c>
      <c r="K25" s="132"/>
      <c r="L25" s="116">
        <v>85</v>
      </c>
      <c r="M25" s="116">
        <v>95</v>
      </c>
      <c r="N25" s="116">
        <v>-102.5</v>
      </c>
      <c r="O25" s="132"/>
      <c r="P25" s="116">
        <v>160</v>
      </c>
      <c r="Q25" s="116">
        <v>170</v>
      </c>
      <c r="R25" s="116">
        <v>177.5</v>
      </c>
      <c r="S25" s="132"/>
      <c r="T25" s="77">
        <f t="shared" si="0"/>
        <v>417.5</v>
      </c>
      <c r="U25" s="57">
        <f t="shared" si="1"/>
        <v>63.794</v>
      </c>
      <c r="V25" s="4"/>
    </row>
    <row r="26" spans="1:22" ht="12.75">
      <c r="A26" s="18"/>
      <c r="B26" s="18" t="s">
        <v>96</v>
      </c>
      <c r="C26" s="18"/>
      <c r="D26" s="17"/>
      <c r="E26" s="158"/>
      <c r="F26" s="141"/>
      <c r="G26" s="124"/>
      <c r="H26" s="73"/>
      <c r="I26" s="73"/>
      <c r="J26" s="73"/>
      <c r="K26" s="104"/>
      <c r="L26" s="73"/>
      <c r="M26" s="73"/>
      <c r="N26" s="73"/>
      <c r="O26" s="104"/>
      <c r="P26" s="73"/>
      <c r="Q26" s="73"/>
      <c r="R26" s="73"/>
      <c r="S26" s="104"/>
      <c r="T26" s="73"/>
      <c r="U26" s="67"/>
      <c r="V26" s="101"/>
    </row>
    <row r="27" spans="1:22" ht="12.75">
      <c r="A27" s="4">
        <v>1</v>
      </c>
      <c r="B27" s="1" t="s">
        <v>103</v>
      </c>
      <c r="C27" s="4">
        <v>2004</v>
      </c>
      <c r="D27" s="4" t="s">
        <v>104</v>
      </c>
      <c r="E27" s="30">
        <v>80.85</v>
      </c>
      <c r="F27" s="142">
        <v>0.1403</v>
      </c>
      <c r="G27" s="125">
        <v>45</v>
      </c>
      <c r="H27" s="116">
        <v>210</v>
      </c>
      <c r="I27" s="116">
        <v>225</v>
      </c>
      <c r="J27" s="116">
        <v>235</v>
      </c>
      <c r="K27" s="132"/>
      <c r="L27" s="116">
        <v>147.5</v>
      </c>
      <c r="M27" s="116">
        <v>152.5</v>
      </c>
      <c r="N27" s="116">
        <v>160</v>
      </c>
      <c r="O27" s="132"/>
      <c r="P27" s="116">
        <v>240</v>
      </c>
      <c r="Q27" s="116">
        <v>-255</v>
      </c>
      <c r="R27" s="116">
        <v>-255</v>
      </c>
      <c r="S27" s="132"/>
      <c r="T27" s="77">
        <f aca="true" t="shared" si="2" ref="T27:T43">MAX(H27:J27)+MAX(L27:N27)+MAX(P27:R27)</f>
        <v>635</v>
      </c>
      <c r="U27" s="57">
        <f aca="true" t="shared" si="3" ref="U27:U43">T27*F27</f>
        <v>89.0905</v>
      </c>
      <c r="V27" s="4"/>
    </row>
    <row r="28" spans="1:22" ht="12.75">
      <c r="A28" s="4">
        <v>2</v>
      </c>
      <c r="B28" s="1" t="s">
        <v>106</v>
      </c>
      <c r="C28" s="4">
        <v>1999</v>
      </c>
      <c r="D28" s="4" t="s">
        <v>41</v>
      </c>
      <c r="E28" s="30">
        <v>81.9</v>
      </c>
      <c r="F28" s="142">
        <v>0.1394</v>
      </c>
      <c r="G28" s="125">
        <v>48</v>
      </c>
      <c r="H28" s="116">
        <v>205</v>
      </c>
      <c r="I28" s="116">
        <v>215</v>
      </c>
      <c r="J28" s="116">
        <v>225</v>
      </c>
      <c r="K28" s="132"/>
      <c r="L28" s="116">
        <v>125</v>
      </c>
      <c r="M28" s="116">
        <v>-132.5</v>
      </c>
      <c r="N28" s="116">
        <v>-132.5</v>
      </c>
      <c r="O28" s="132"/>
      <c r="P28" s="116">
        <v>260</v>
      </c>
      <c r="Q28" s="116">
        <v>272.5</v>
      </c>
      <c r="R28" s="116">
        <v>-280</v>
      </c>
      <c r="S28" s="132"/>
      <c r="T28" s="77">
        <f t="shared" si="2"/>
        <v>622.5</v>
      </c>
      <c r="U28" s="57">
        <f t="shared" si="3"/>
        <v>86.7765</v>
      </c>
      <c r="V28" s="4"/>
    </row>
    <row r="29" spans="1:22" ht="12.75">
      <c r="A29" s="4">
        <v>3</v>
      </c>
      <c r="B29" s="1" t="s">
        <v>102</v>
      </c>
      <c r="C29" s="4">
        <v>1996</v>
      </c>
      <c r="D29" s="4" t="s">
        <v>53</v>
      </c>
      <c r="E29" s="30">
        <v>82.15</v>
      </c>
      <c r="F29" s="142">
        <v>0.1391</v>
      </c>
      <c r="G29" s="125">
        <v>44</v>
      </c>
      <c r="H29" s="116">
        <v>190</v>
      </c>
      <c r="I29" s="116">
        <v>200</v>
      </c>
      <c r="J29" s="116">
        <v>207.5</v>
      </c>
      <c r="K29" s="132"/>
      <c r="L29" s="116">
        <v>140</v>
      </c>
      <c r="M29" s="116">
        <v>145</v>
      </c>
      <c r="N29" s="116">
        <v>-147.5</v>
      </c>
      <c r="O29" s="132"/>
      <c r="P29" s="116">
        <v>230</v>
      </c>
      <c r="Q29" s="116">
        <v>240</v>
      </c>
      <c r="R29" s="116">
        <v>245</v>
      </c>
      <c r="S29" s="132"/>
      <c r="T29" s="77">
        <f t="shared" si="2"/>
        <v>597.5</v>
      </c>
      <c r="U29" s="57">
        <f t="shared" si="3"/>
        <v>83.11225</v>
      </c>
      <c r="V29" s="4"/>
    </row>
    <row r="30" spans="1:22" ht="12.75">
      <c r="A30" s="4">
        <v>4</v>
      </c>
      <c r="B30" s="1" t="s">
        <v>110</v>
      </c>
      <c r="C30" s="4">
        <v>1997</v>
      </c>
      <c r="D30" s="4" t="s">
        <v>41</v>
      </c>
      <c r="E30" s="30">
        <v>78.45</v>
      </c>
      <c r="F30" s="142">
        <v>0.1425</v>
      </c>
      <c r="G30" s="125">
        <v>52</v>
      </c>
      <c r="H30" s="116">
        <v>200</v>
      </c>
      <c r="I30" s="116">
        <v>207.5</v>
      </c>
      <c r="J30" s="116">
        <v>215</v>
      </c>
      <c r="K30" s="132"/>
      <c r="L30" s="116">
        <v>120</v>
      </c>
      <c r="M30" s="116">
        <v>127.5</v>
      </c>
      <c r="N30" s="116">
        <v>-132.5</v>
      </c>
      <c r="O30" s="132"/>
      <c r="P30" s="116">
        <v>210</v>
      </c>
      <c r="Q30" s="116">
        <v>225</v>
      </c>
      <c r="R30" s="116">
        <v>232.5</v>
      </c>
      <c r="S30" s="132"/>
      <c r="T30" s="77">
        <f t="shared" si="2"/>
        <v>575</v>
      </c>
      <c r="U30" s="57">
        <f t="shared" si="3"/>
        <v>81.9375</v>
      </c>
      <c r="V30" s="4"/>
    </row>
    <row r="31" spans="1:22" ht="12.75">
      <c r="A31" s="4">
        <v>5</v>
      </c>
      <c r="B31" s="1" t="s">
        <v>105</v>
      </c>
      <c r="C31" s="4">
        <v>2000</v>
      </c>
      <c r="D31" s="4" t="s">
        <v>41</v>
      </c>
      <c r="E31" s="30">
        <v>80.3</v>
      </c>
      <c r="F31" s="142">
        <v>0.1408</v>
      </c>
      <c r="G31" s="125">
        <v>47</v>
      </c>
      <c r="H31" s="116">
        <v>180</v>
      </c>
      <c r="I31" s="116">
        <v>195</v>
      </c>
      <c r="J31" s="116">
        <v>-200</v>
      </c>
      <c r="K31" s="132"/>
      <c r="L31" s="116">
        <v>-112.5</v>
      </c>
      <c r="M31" s="116">
        <v>112.5</v>
      </c>
      <c r="N31" s="116">
        <v>120</v>
      </c>
      <c r="O31" s="132"/>
      <c r="P31" s="116">
        <v>230</v>
      </c>
      <c r="Q31" s="116">
        <v>242.5</v>
      </c>
      <c r="R31" s="116">
        <v>252.5</v>
      </c>
      <c r="S31" s="132"/>
      <c r="T31" s="77">
        <f t="shared" si="2"/>
        <v>567.5</v>
      </c>
      <c r="U31" s="57">
        <f t="shared" si="3"/>
        <v>79.90400000000001</v>
      </c>
      <c r="V31" s="4"/>
    </row>
    <row r="32" spans="1:22" ht="12.75">
      <c r="A32" s="4">
        <v>6</v>
      </c>
      <c r="B32" s="1" t="s">
        <v>115</v>
      </c>
      <c r="C32" s="4">
        <v>2001</v>
      </c>
      <c r="D32" s="4" t="s">
        <v>38</v>
      </c>
      <c r="E32" s="30">
        <v>82.55</v>
      </c>
      <c r="F32" s="142">
        <v>0.1388</v>
      </c>
      <c r="G32" s="125">
        <v>56</v>
      </c>
      <c r="H32" s="116">
        <v>195</v>
      </c>
      <c r="I32" s="116">
        <v>205</v>
      </c>
      <c r="J32" s="116">
        <v>-212.5</v>
      </c>
      <c r="K32" s="132"/>
      <c r="L32" s="116">
        <v>105</v>
      </c>
      <c r="M32" s="116">
        <v>-112.5</v>
      </c>
      <c r="N32" s="116">
        <v>112.5</v>
      </c>
      <c r="O32" s="132"/>
      <c r="P32" s="116">
        <v>230</v>
      </c>
      <c r="Q32" s="116">
        <v>250</v>
      </c>
      <c r="R32" s="116">
        <v>-260</v>
      </c>
      <c r="S32" s="132"/>
      <c r="T32" s="77">
        <f t="shared" si="2"/>
        <v>567.5</v>
      </c>
      <c r="U32" s="57">
        <f t="shared" si="3"/>
        <v>78.769</v>
      </c>
      <c r="V32" s="4"/>
    </row>
    <row r="33" spans="1:22" ht="12.75">
      <c r="A33" s="4">
        <v>7</v>
      </c>
      <c r="B33" s="1" t="s">
        <v>99</v>
      </c>
      <c r="C33" s="4">
        <v>2002</v>
      </c>
      <c r="D33" s="4" t="s">
        <v>53</v>
      </c>
      <c r="E33" s="30">
        <v>81.7</v>
      </c>
      <c r="F33" s="142">
        <v>0.1395</v>
      </c>
      <c r="G33" s="125">
        <v>40</v>
      </c>
      <c r="H33" s="116">
        <v>180</v>
      </c>
      <c r="I33" s="116">
        <v>190</v>
      </c>
      <c r="J33" s="116">
        <v>200</v>
      </c>
      <c r="K33" s="132"/>
      <c r="L33" s="116">
        <v>-117.5</v>
      </c>
      <c r="M33" s="116">
        <v>117.5</v>
      </c>
      <c r="N33" s="116">
        <v>-125</v>
      </c>
      <c r="O33" s="132"/>
      <c r="P33" s="116">
        <v>220</v>
      </c>
      <c r="Q33" s="116">
        <v>235</v>
      </c>
      <c r="R33" s="116">
        <v>245</v>
      </c>
      <c r="S33" s="132"/>
      <c r="T33" s="77">
        <f t="shared" si="2"/>
        <v>562.5</v>
      </c>
      <c r="U33" s="57">
        <f t="shared" si="3"/>
        <v>78.46875000000001</v>
      </c>
      <c r="V33" s="4"/>
    </row>
    <row r="34" spans="1:22" ht="12.75">
      <c r="A34" s="4">
        <v>8</v>
      </c>
      <c r="B34" s="1" t="s">
        <v>97</v>
      </c>
      <c r="C34" s="4">
        <v>2001</v>
      </c>
      <c r="D34" s="4" t="s">
        <v>41</v>
      </c>
      <c r="E34" s="30">
        <v>81.35</v>
      </c>
      <c r="F34" s="142">
        <v>0.1398</v>
      </c>
      <c r="G34" s="125">
        <v>38</v>
      </c>
      <c r="H34" s="116">
        <v>175</v>
      </c>
      <c r="I34" s="116">
        <v>185</v>
      </c>
      <c r="J34" s="116">
        <v>-190</v>
      </c>
      <c r="K34" s="132"/>
      <c r="L34" s="116">
        <v>115</v>
      </c>
      <c r="M34" s="116">
        <v>120</v>
      </c>
      <c r="N34" s="116">
        <v>-125</v>
      </c>
      <c r="O34" s="132"/>
      <c r="P34" s="116">
        <v>225</v>
      </c>
      <c r="Q34" s="116">
        <v>237.5</v>
      </c>
      <c r="R34" s="116">
        <v>245</v>
      </c>
      <c r="S34" s="132"/>
      <c r="T34" s="77">
        <f t="shared" si="2"/>
        <v>550</v>
      </c>
      <c r="U34" s="57">
        <f t="shared" si="3"/>
        <v>76.89</v>
      </c>
      <c r="V34" s="4"/>
    </row>
    <row r="35" spans="1:22" ht="12.75">
      <c r="A35" s="4">
        <v>9</v>
      </c>
      <c r="B35" s="1" t="s">
        <v>108</v>
      </c>
      <c r="C35" s="4">
        <v>1996</v>
      </c>
      <c r="D35" s="4" t="s">
        <v>41</v>
      </c>
      <c r="E35" s="30">
        <v>81.95</v>
      </c>
      <c r="F35" s="142">
        <v>0.1393</v>
      </c>
      <c r="G35" s="125">
        <v>50</v>
      </c>
      <c r="H35" s="116">
        <v>185</v>
      </c>
      <c r="I35" s="116">
        <v>200</v>
      </c>
      <c r="J35" s="116">
        <v>-210</v>
      </c>
      <c r="K35" s="132"/>
      <c r="L35" s="116">
        <v>110</v>
      </c>
      <c r="M35" s="116">
        <v>117.5</v>
      </c>
      <c r="N35" s="116">
        <v>122.5</v>
      </c>
      <c r="O35" s="132"/>
      <c r="P35" s="116">
        <v>215</v>
      </c>
      <c r="Q35" s="116">
        <v>225</v>
      </c>
      <c r="R35" s="116">
        <v>-240</v>
      </c>
      <c r="S35" s="132"/>
      <c r="T35" s="77">
        <f t="shared" si="2"/>
        <v>547.5</v>
      </c>
      <c r="U35" s="57">
        <f t="shared" si="3"/>
        <v>76.26675</v>
      </c>
      <c r="V35" s="4"/>
    </row>
    <row r="36" spans="1:22" ht="12.75">
      <c r="A36" s="4">
        <v>10</v>
      </c>
      <c r="B36" s="1" t="s">
        <v>113</v>
      </c>
      <c r="C36" s="4">
        <v>2005</v>
      </c>
      <c r="D36" s="4" t="s">
        <v>36</v>
      </c>
      <c r="E36" s="30">
        <v>81.4</v>
      </c>
      <c r="F36" s="142">
        <v>0.1398</v>
      </c>
      <c r="G36" s="125">
        <v>54</v>
      </c>
      <c r="H36" s="116">
        <v>202.5</v>
      </c>
      <c r="I36" s="116">
        <v>212.5</v>
      </c>
      <c r="J36" s="116">
        <v>-222.5</v>
      </c>
      <c r="K36" s="132"/>
      <c r="L36" s="116">
        <v>-105</v>
      </c>
      <c r="M36" s="116">
        <v>-110</v>
      </c>
      <c r="N36" s="116">
        <v>110</v>
      </c>
      <c r="O36" s="132"/>
      <c r="P36" s="116">
        <v>190</v>
      </c>
      <c r="Q36" s="116">
        <v>205</v>
      </c>
      <c r="R36" s="116">
        <v>-220</v>
      </c>
      <c r="S36" s="132"/>
      <c r="T36" s="77">
        <f t="shared" si="2"/>
        <v>527.5</v>
      </c>
      <c r="U36" s="57">
        <f t="shared" si="3"/>
        <v>73.7445</v>
      </c>
      <c r="V36" s="4"/>
    </row>
    <row r="37" spans="1:22" ht="12.75">
      <c r="A37" s="4">
        <v>11</v>
      </c>
      <c r="B37" s="1" t="s">
        <v>111</v>
      </c>
      <c r="C37" s="4">
        <v>2004</v>
      </c>
      <c r="D37" s="4" t="s">
        <v>112</v>
      </c>
      <c r="E37" s="30">
        <v>81.65</v>
      </c>
      <c r="F37" s="142">
        <v>0.1396</v>
      </c>
      <c r="G37" s="125">
        <v>53</v>
      </c>
      <c r="H37" s="116">
        <v>155</v>
      </c>
      <c r="I37" s="116">
        <v>165</v>
      </c>
      <c r="J37" s="116">
        <v>172.5</v>
      </c>
      <c r="K37" s="132"/>
      <c r="L37" s="116">
        <v>95</v>
      </c>
      <c r="M37" s="116">
        <v>102.5</v>
      </c>
      <c r="N37" s="116">
        <v>-105</v>
      </c>
      <c r="O37" s="132"/>
      <c r="P37" s="116">
        <v>197.5</v>
      </c>
      <c r="Q37" s="116">
        <v>210</v>
      </c>
      <c r="R37" s="116">
        <v>215</v>
      </c>
      <c r="S37" s="132"/>
      <c r="T37" s="77">
        <f t="shared" si="2"/>
        <v>490</v>
      </c>
      <c r="U37" s="57">
        <f t="shared" si="3"/>
        <v>68.404</v>
      </c>
      <c r="V37" s="4"/>
    </row>
    <row r="38" spans="1:22" ht="12.75">
      <c r="A38" s="4">
        <v>12</v>
      </c>
      <c r="B38" s="1" t="s">
        <v>107</v>
      </c>
      <c r="C38" s="4">
        <v>2003</v>
      </c>
      <c r="D38" s="4" t="s">
        <v>41</v>
      </c>
      <c r="E38" s="30">
        <v>76.75</v>
      </c>
      <c r="F38" s="142">
        <v>0.1441</v>
      </c>
      <c r="G38" s="125">
        <v>49</v>
      </c>
      <c r="H38" s="116">
        <v>162.5</v>
      </c>
      <c r="I38" s="116">
        <v>172.5</v>
      </c>
      <c r="J38" s="116">
        <v>182.5</v>
      </c>
      <c r="K38" s="132"/>
      <c r="L38" s="116">
        <v>-87.5</v>
      </c>
      <c r="M38" s="116">
        <v>92.5</v>
      </c>
      <c r="N38" s="116">
        <v>100</v>
      </c>
      <c r="O38" s="132"/>
      <c r="P38" s="116">
        <v>180</v>
      </c>
      <c r="Q38" s="116">
        <v>192.5</v>
      </c>
      <c r="R38" s="116">
        <v>205</v>
      </c>
      <c r="S38" s="132"/>
      <c r="T38" s="77">
        <f t="shared" si="2"/>
        <v>487.5</v>
      </c>
      <c r="U38" s="57">
        <f t="shared" si="3"/>
        <v>70.24875</v>
      </c>
      <c r="V38" s="4"/>
    </row>
    <row r="39" spans="1:22" ht="12.75">
      <c r="A39" s="4">
        <v>13</v>
      </c>
      <c r="B39" s="1" t="s">
        <v>114</v>
      </c>
      <c r="C39" s="4">
        <v>2006</v>
      </c>
      <c r="D39" s="4" t="s">
        <v>45</v>
      </c>
      <c r="E39" s="30">
        <v>77.45</v>
      </c>
      <c r="F39" s="142">
        <v>0.1434</v>
      </c>
      <c r="G39" s="125">
        <v>55</v>
      </c>
      <c r="H39" s="116">
        <v>160</v>
      </c>
      <c r="I39" s="116">
        <v>170</v>
      </c>
      <c r="J39" s="116">
        <v>180</v>
      </c>
      <c r="K39" s="132"/>
      <c r="L39" s="116">
        <v>105</v>
      </c>
      <c r="M39" s="116">
        <v>110</v>
      </c>
      <c r="N39" s="116">
        <v>115</v>
      </c>
      <c r="O39" s="132"/>
      <c r="P39" s="116">
        <v>170</v>
      </c>
      <c r="Q39" s="116">
        <v>-185</v>
      </c>
      <c r="R39" s="116">
        <v>185</v>
      </c>
      <c r="S39" s="132"/>
      <c r="T39" s="77">
        <f t="shared" si="2"/>
        <v>480</v>
      </c>
      <c r="U39" s="57">
        <f t="shared" si="3"/>
        <v>68.832</v>
      </c>
      <c r="V39" s="4"/>
    </row>
    <row r="40" spans="1:22" ht="12.75">
      <c r="A40" s="4">
        <v>14</v>
      </c>
      <c r="B40" s="1" t="s">
        <v>100</v>
      </c>
      <c r="C40" s="4">
        <v>1999</v>
      </c>
      <c r="D40" s="4" t="s">
        <v>41</v>
      </c>
      <c r="E40" s="30">
        <v>81</v>
      </c>
      <c r="F40" s="142">
        <v>0.1401</v>
      </c>
      <c r="G40" s="125">
        <v>41</v>
      </c>
      <c r="H40" s="116">
        <v>165</v>
      </c>
      <c r="I40" s="116">
        <v>172.5</v>
      </c>
      <c r="J40" s="116">
        <v>-177.5</v>
      </c>
      <c r="K40" s="132"/>
      <c r="L40" s="116">
        <v>90</v>
      </c>
      <c r="M40" s="116">
        <v>95</v>
      </c>
      <c r="N40" s="116">
        <v>-100</v>
      </c>
      <c r="O40" s="132"/>
      <c r="P40" s="116">
        <v>195</v>
      </c>
      <c r="Q40" s="116">
        <v>-202.5</v>
      </c>
      <c r="R40" s="116">
        <v>207.5</v>
      </c>
      <c r="S40" s="132"/>
      <c r="T40" s="77">
        <f t="shared" si="2"/>
        <v>475</v>
      </c>
      <c r="U40" s="57">
        <f t="shared" si="3"/>
        <v>66.5475</v>
      </c>
      <c r="V40" s="4"/>
    </row>
    <row r="41" spans="1:22" ht="12.75">
      <c r="A41" s="4">
        <v>15</v>
      </c>
      <c r="B41" s="1" t="s">
        <v>109</v>
      </c>
      <c r="C41" s="4">
        <v>2007</v>
      </c>
      <c r="D41" s="4" t="s">
        <v>47</v>
      </c>
      <c r="E41" s="30">
        <v>75.25</v>
      </c>
      <c r="F41" s="142">
        <v>0.1455</v>
      </c>
      <c r="G41" s="125">
        <v>51</v>
      </c>
      <c r="H41" s="116">
        <v>147.5</v>
      </c>
      <c r="I41" s="116">
        <v>160</v>
      </c>
      <c r="J41" s="116">
        <v>-170</v>
      </c>
      <c r="K41" s="132"/>
      <c r="L41" s="116">
        <v>97.5</v>
      </c>
      <c r="M41" s="116">
        <v>105</v>
      </c>
      <c r="N41" s="116">
        <v>-107.5</v>
      </c>
      <c r="O41" s="132"/>
      <c r="P41" s="116">
        <v>185</v>
      </c>
      <c r="Q41" s="116">
        <v>200</v>
      </c>
      <c r="R41" s="116">
        <v>-215</v>
      </c>
      <c r="S41" s="132"/>
      <c r="T41" s="77">
        <f t="shared" si="2"/>
        <v>465</v>
      </c>
      <c r="U41" s="57">
        <f t="shared" si="3"/>
        <v>67.6575</v>
      </c>
      <c r="V41" s="4"/>
    </row>
    <row r="42" spans="1:22" ht="12.75">
      <c r="A42" s="4">
        <v>16</v>
      </c>
      <c r="B42" s="1" t="s">
        <v>98</v>
      </c>
      <c r="C42" s="4">
        <v>2006</v>
      </c>
      <c r="D42" s="4" t="s">
        <v>41</v>
      </c>
      <c r="E42" s="30">
        <v>80</v>
      </c>
      <c r="F42" s="142">
        <v>0.141</v>
      </c>
      <c r="G42" s="125">
        <v>39</v>
      </c>
      <c r="H42" s="116">
        <v>140</v>
      </c>
      <c r="I42" s="116">
        <v>152.5</v>
      </c>
      <c r="J42" s="116">
        <v>160</v>
      </c>
      <c r="K42" s="132"/>
      <c r="L42" s="116">
        <v>95</v>
      </c>
      <c r="M42" s="116">
        <v>100</v>
      </c>
      <c r="N42" s="116">
        <v>105</v>
      </c>
      <c r="O42" s="132"/>
      <c r="P42" s="116">
        <v>170</v>
      </c>
      <c r="Q42" s="116">
        <v>185</v>
      </c>
      <c r="R42" s="116">
        <v>-200</v>
      </c>
      <c r="S42" s="132"/>
      <c r="T42" s="77">
        <f t="shared" si="2"/>
        <v>450</v>
      </c>
      <c r="U42" s="57">
        <f t="shared" si="3"/>
        <v>63.449999999999996</v>
      </c>
      <c r="V42" s="4"/>
    </row>
    <row r="43" spans="1:22" ht="12.75">
      <c r="A43" s="4">
        <v>17</v>
      </c>
      <c r="B43" s="1" t="s">
        <v>101</v>
      </c>
      <c r="C43" s="4">
        <v>2005</v>
      </c>
      <c r="D43" s="4" t="s">
        <v>36</v>
      </c>
      <c r="E43" s="30">
        <v>78.95</v>
      </c>
      <c r="F43" s="142">
        <v>0.142</v>
      </c>
      <c r="G43" s="125">
        <v>42</v>
      </c>
      <c r="H43" s="116">
        <v>122.5</v>
      </c>
      <c r="I43" s="116">
        <v>132.5</v>
      </c>
      <c r="J43" s="116">
        <v>-140</v>
      </c>
      <c r="K43" s="132"/>
      <c r="L43" s="116">
        <v>75</v>
      </c>
      <c r="M43" s="116">
        <v>80</v>
      </c>
      <c r="N43" s="116">
        <v>82.5</v>
      </c>
      <c r="O43" s="132"/>
      <c r="P43" s="116">
        <v>175</v>
      </c>
      <c r="Q43" s="116">
        <v>-185</v>
      </c>
      <c r="R43" s="116">
        <v>-185</v>
      </c>
      <c r="S43" s="132"/>
      <c r="T43" s="77">
        <f t="shared" si="2"/>
        <v>390</v>
      </c>
      <c r="U43" s="57">
        <f t="shared" si="3"/>
        <v>55.379999999999995</v>
      </c>
      <c r="V43" s="4"/>
    </row>
    <row r="44" spans="1:22" ht="12.75">
      <c r="A44" s="18"/>
      <c r="B44" s="18" t="s">
        <v>91</v>
      </c>
      <c r="C44" s="18"/>
      <c r="D44" s="17"/>
      <c r="E44" s="158"/>
      <c r="F44" s="141"/>
      <c r="G44" s="124"/>
      <c r="H44" s="73"/>
      <c r="I44" s="73"/>
      <c r="J44" s="73"/>
      <c r="K44" s="104"/>
      <c r="L44" s="73"/>
      <c r="M44" s="73"/>
      <c r="N44" s="73"/>
      <c r="O44" s="104"/>
      <c r="P44" s="73"/>
      <c r="Q44" s="73"/>
      <c r="R44" s="73"/>
      <c r="S44" s="104"/>
      <c r="T44" s="73"/>
      <c r="U44" s="67"/>
      <c r="V44" s="101"/>
    </row>
    <row r="45" spans="1:22" ht="12.75">
      <c r="A45" s="4">
        <v>1</v>
      </c>
      <c r="B45" s="1" t="s">
        <v>88</v>
      </c>
      <c r="C45" s="4">
        <v>1998</v>
      </c>
      <c r="D45" s="4" t="s">
        <v>53</v>
      </c>
      <c r="E45" s="30">
        <v>90</v>
      </c>
      <c r="F45" s="142">
        <v>0.1329</v>
      </c>
      <c r="G45" s="125">
        <v>65</v>
      </c>
      <c r="H45" s="116">
        <v>210</v>
      </c>
      <c r="I45" s="116">
        <v>222.5</v>
      </c>
      <c r="J45" s="116">
        <v>-232.5</v>
      </c>
      <c r="K45" s="132"/>
      <c r="L45" s="116">
        <v>130</v>
      </c>
      <c r="M45" s="116">
        <v>135</v>
      </c>
      <c r="N45" s="116">
        <v>137.5</v>
      </c>
      <c r="O45" s="132"/>
      <c r="P45" s="116">
        <v>250</v>
      </c>
      <c r="Q45" s="116">
        <v>270</v>
      </c>
      <c r="R45" s="116">
        <v>-280</v>
      </c>
      <c r="S45" s="132"/>
      <c r="T45" s="77">
        <f aca="true" t="shared" si="4" ref="T45:T54">MAX(H45:J45)+MAX(L45:N45)+MAX(P45:R45)</f>
        <v>630</v>
      </c>
      <c r="U45" s="57">
        <f aca="true" t="shared" si="5" ref="U45:U54">T45*F45</f>
        <v>83.72699999999999</v>
      </c>
      <c r="V45" s="4"/>
    </row>
    <row r="46" spans="1:22" ht="12.75">
      <c r="A46" s="4">
        <v>2</v>
      </c>
      <c r="B46" s="1" t="s">
        <v>81</v>
      </c>
      <c r="C46" s="4">
        <v>1999</v>
      </c>
      <c r="D46" s="4" t="s">
        <v>41</v>
      </c>
      <c r="E46" s="30">
        <v>90.9</v>
      </c>
      <c r="F46" s="142">
        <v>0.1323</v>
      </c>
      <c r="G46" s="125">
        <v>57</v>
      </c>
      <c r="H46" s="116">
        <v>182.5</v>
      </c>
      <c r="I46" s="116">
        <v>195</v>
      </c>
      <c r="J46" s="116">
        <v>202.5</v>
      </c>
      <c r="K46" s="132"/>
      <c r="L46" s="116">
        <v>105</v>
      </c>
      <c r="M46" s="116">
        <v>112.5</v>
      </c>
      <c r="N46" s="116">
        <v>117.5</v>
      </c>
      <c r="O46" s="132"/>
      <c r="P46" s="116">
        <v>235</v>
      </c>
      <c r="Q46" s="116">
        <v>255</v>
      </c>
      <c r="R46" s="116">
        <v>-275</v>
      </c>
      <c r="S46" s="132"/>
      <c r="T46" s="77">
        <f t="shared" si="4"/>
        <v>575</v>
      </c>
      <c r="U46" s="57">
        <f t="shared" si="5"/>
        <v>76.0725</v>
      </c>
      <c r="V46" s="4"/>
    </row>
    <row r="47" spans="1:22" ht="12.75">
      <c r="A47" s="4">
        <v>3</v>
      </c>
      <c r="B47" s="1" t="s">
        <v>84</v>
      </c>
      <c r="C47" s="4">
        <v>2004</v>
      </c>
      <c r="D47" s="4" t="s">
        <v>36</v>
      </c>
      <c r="E47" s="30">
        <v>90.9</v>
      </c>
      <c r="F47" s="142">
        <v>0.1323</v>
      </c>
      <c r="G47" s="125">
        <v>60</v>
      </c>
      <c r="H47" s="116">
        <v>215</v>
      </c>
      <c r="I47" s="116">
        <v>-225</v>
      </c>
      <c r="J47" s="116">
        <v>225</v>
      </c>
      <c r="K47" s="132"/>
      <c r="L47" s="116">
        <v>105</v>
      </c>
      <c r="M47" s="116">
        <v>107.5</v>
      </c>
      <c r="N47" s="116">
        <v>110</v>
      </c>
      <c r="O47" s="132"/>
      <c r="P47" s="116">
        <v>215</v>
      </c>
      <c r="Q47" s="116">
        <v>225</v>
      </c>
      <c r="R47" s="116">
        <v>230</v>
      </c>
      <c r="S47" s="132"/>
      <c r="T47" s="77">
        <f t="shared" si="4"/>
        <v>565</v>
      </c>
      <c r="U47" s="57">
        <f t="shared" si="5"/>
        <v>74.7495</v>
      </c>
      <c r="V47" s="4"/>
    </row>
    <row r="48" spans="1:22" ht="12.75">
      <c r="A48" s="4">
        <v>4</v>
      </c>
      <c r="B48" s="1" t="s">
        <v>83</v>
      </c>
      <c r="C48" s="4">
        <v>1998</v>
      </c>
      <c r="D48" s="4" t="s">
        <v>41</v>
      </c>
      <c r="E48" s="30">
        <v>90.85</v>
      </c>
      <c r="F48" s="142">
        <v>0.1323</v>
      </c>
      <c r="G48" s="125">
        <v>59</v>
      </c>
      <c r="H48" s="116">
        <v>-187.5</v>
      </c>
      <c r="I48" s="116">
        <v>187.5</v>
      </c>
      <c r="J48" s="116">
        <v>197.5</v>
      </c>
      <c r="K48" s="132"/>
      <c r="L48" s="116">
        <v>105</v>
      </c>
      <c r="M48" s="116">
        <v>112.5</v>
      </c>
      <c r="N48" s="116">
        <v>-120</v>
      </c>
      <c r="O48" s="132"/>
      <c r="P48" s="116">
        <v>210</v>
      </c>
      <c r="Q48" s="116">
        <v>222.5</v>
      </c>
      <c r="R48" s="116">
        <v>-232.5</v>
      </c>
      <c r="S48" s="132"/>
      <c r="T48" s="77">
        <f t="shared" si="4"/>
        <v>532.5</v>
      </c>
      <c r="U48" s="57">
        <f t="shared" si="5"/>
        <v>70.44975</v>
      </c>
      <c r="V48" s="4"/>
    </row>
    <row r="49" spans="1:22" ht="12.75">
      <c r="A49" s="4">
        <v>5</v>
      </c>
      <c r="B49" s="1" t="s">
        <v>85</v>
      </c>
      <c r="C49" s="4">
        <v>2002</v>
      </c>
      <c r="D49" s="4" t="s">
        <v>41</v>
      </c>
      <c r="E49" s="30">
        <v>90.65</v>
      </c>
      <c r="F49" s="142">
        <v>0.1325</v>
      </c>
      <c r="G49" s="125">
        <v>62</v>
      </c>
      <c r="H49" s="116">
        <v>180</v>
      </c>
      <c r="I49" s="116">
        <v>192.5</v>
      </c>
      <c r="J49" s="116">
        <v>205</v>
      </c>
      <c r="K49" s="132"/>
      <c r="L49" s="116">
        <v>100</v>
      </c>
      <c r="M49" s="116">
        <v>-105</v>
      </c>
      <c r="N49" s="149" t="s">
        <v>127</v>
      </c>
      <c r="O49" s="132"/>
      <c r="P49" s="116">
        <v>190</v>
      </c>
      <c r="Q49" s="116">
        <v>210</v>
      </c>
      <c r="R49" s="116">
        <v>225</v>
      </c>
      <c r="S49" s="132"/>
      <c r="T49" s="77">
        <f t="shared" si="4"/>
        <v>530</v>
      </c>
      <c r="U49" s="57">
        <f t="shared" si="5"/>
        <v>70.22500000000001</v>
      </c>
      <c r="V49" s="4"/>
    </row>
    <row r="50" spans="1:22" ht="12.75">
      <c r="A50" s="4">
        <v>6</v>
      </c>
      <c r="B50" s="1" t="s">
        <v>86</v>
      </c>
      <c r="C50" s="4">
        <v>2001</v>
      </c>
      <c r="D50" s="4" t="s">
        <v>53</v>
      </c>
      <c r="E50" s="30">
        <v>88.7</v>
      </c>
      <c r="F50" s="142">
        <v>0.1339</v>
      </c>
      <c r="G50" s="125">
        <v>63</v>
      </c>
      <c r="H50" s="116">
        <v>190</v>
      </c>
      <c r="I50" s="116">
        <v>200</v>
      </c>
      <c r="J50" s="116">
        <v>-205</v>
      </c>
      <c r="K50" s="132"/>
      <c r="L50" s="116">
        <v>90</v>
      </c>
      <c r="M50" s="116">
        <v>95</v>
      </c>
      <c r="N50" s="116">
        <v>97.5</v>
      </c>
      <c r="O50" s="132"/>
      <c r="P50" s="116">
        <v>210</v>
      </c>
      <c r="Q50" s="116">
        <v>222.5</v>
      </c>
      <c r="R50" s="116">
        <v>230</v>
      </c>
      <c r="S50" s="132"/>
      <c r="T50" s="77">
        <f t="shared" si="4"/>
        <v>527.5</v>
      </c>
      <c r="U50" s="57">
        <f t="shared" si="5"/>
        <v>70.63225</v>
      </c>
      <c r="V50" s="4"/>
    </row>
    <row r="51" spans="1:22" ht="12.75">
      <c r="A51" s="4">
        <v>7</v>
      </c>
      <c r="B51" s="1" t="s">
        <v>82</v>
      </c>
      <c r="C51" s="4">
        <v>2000</v>
      </c>
      <c r="D51" s="4" t="s">
        <v>41</v>
      </c>
      <c r="E51" s="30">
        <v>90.6</v>
      </c>
      <c r="F51" s="142">
        <v>0.1325</v>
      </c>
      <c r="G51" s="125">
        <v>58</v>
      </c>
      <c r="H51" s="116">
        <v>180</v>
      </c>
      <c r="I51" s="116">
        <v>192.5</v>
      </c>
      <c r="J51" s="116">
        <v>205</v>
      </c>
      <c r="K51" s="132"/>
      <c r="L51" s="116">
        <v>105</v>
      </c>
      <c r="M51" s="116">
        <v>110</v>
      </c>
      <c r="N51" s="116">
        <v>-117.5</v>
      </c>
      <c r="O51" s="132"/>
      <c r="P51" s="116">
        <v>195</v>
      </c>
      <c r="Q51" s="116">
        <v>207.5</v>
      </c>
      <c r="R51" s="116">
        <v>-220</v>
      </c>
      <c r="S51" s="132"/>
      <c r="T51" s="77">
        <f t="shared" si="4"/>
        <v>522.5</v>
      </c>
      <c r="U51" s="57">
        <f t="shared" si="5"/>
        <v>69.23125</v>
      </c>
      <c r="V51" s="4"/>
    </row>
    <row r="52" spans="1:22" ht="12.75">
      <c r="A52" s="4">
        <v>8</v>
      </c>
      <c r="B52" s="1" t="s">
        <v>87</v>
      </c>
      <c r="C52" s="4">
        <v>1998</v>
      </c>
      <c r="D52" s="4" t="s">
        <v>47</v>
      </c>
      <c r="E52" s="30">
        <v>91.35</v>
      </c>
      <c r="F52" s="142">
        <v>0.132</v>
      </c>
      <c r="G52" s="125">
        <v>64</v>
      </c>
      <c r="H52" s="116">
        <v>150</v>
      </c>
      <c r="I52" s="116">
        <v>165</v>
      </c>
      <c r="J52" s="116">
        <v>180</v>
      </c>
      <c r="K52" s="132"/>
      <c r="L52" s="116">
        <v>-110</v>
      </c>
      <c r="M52" s="116">
        <v>115</v>
      </c>
      <c r="N52" s="116">
        <v>-122.5</v>
      </c>
      <c r="O52" s="132"/>
      <c r="P52" s="116">
        <v>180</v>
      </c>
      <c r="Q52" s="116">
        <v>195</v>
      </c>
      <c r="R52" s="116">
        <v>207.5</v>
      </c>
      <c r="S52" s="132"/>
      <c r="T52" s="77">
        <f t="shared" si="4"/>
        <v>502.5</v>
      </c>
      <c r="U52" s="57">
        <f t="shared" si="5"/>
        <v>66.33</v>
      </c>
      <c r="V52" s="4"/>
    </row>
    <row r="53" spans="1:22" ht="12.75">
      <c r="A53" s="4">
        <v>9</v>
      </c>
      <c r="B53" s="1" t="s">
        <v>90</v>
      </c>
      <c r="C53" s="4">
        <v>2005</v>
      </c>
      <c r="D53" s="4" t="s">
        <v>47</v>
      </c>
      <c r="E53" s="30">
        <v>89</v>
      </c>
      <c r="F53" s="142">
        <v>0.1337</v>
      </c>
      <c r="G53" s="125">
        <v>67</v>
      </c>
      <c r="H53" s="116">
        <v>135</v>
      </c>
      <c r="I53" s="116">
        <v>145</v>
      </c>
      <c r="J53" s="116">
        <v>152.5</v>
      </c>
      <c r="K53" s="132"/>
      <c r="L53" s="116">
        <v>92.5</v>
      </c>
      <c r="M53" s="116">
        <v>97.5</v>
      </c>
      <c r="N53" s="116">
        <v>-102.5</v>
      </c>
      <c r="O53" s="132"/>
      <c r="P53" s="116">
        <v>160</v>
      </c>
      <c r="Q53" s="116">
        <v>170</v>
      </c>
      <c r="R53" s="116">
        <v>180</v>
      </c>
      <c r="S53" s="132"/>
      <c r="T53" s="77">
        <f t="shared" si="4"/>
        <v>430</v>
      </c>
      <c r="U53" s="57">
        <f t="shared" si="5"/>
        <v>57.49100000000001</v>
      </c>
      <c r="V53" s="4"/>
    </row>
    <row r="54" spans="1:22" ht="12.75">
      <c r="A54" s="4">
        <v>10</v>
      </c>
      <c r="B54" s="1" t="s">
        <v>89</v>
      </c>
      <c r="C54" s="4">
        <v>2007</v>
      </c>
      <c r="D54" s="4" t="s">
        <v>53</v>
      </c>
      <c r="E54" s="30">
        <v>90.25</v>
      </c>
      <c r="F54" s="142">
        <v>0.1328</v>
      </c>
      <c r="G54" s="125">
        <v>66</v>
      </c>
      <c r="H54" s="116">
        <v>110</v>
      </c>
      <c r="I54" s="116">
        <v>120</v>
      </c>
      <c r="J54" s="116">
        <v>127.5</v>
      </c>
      <c r="K54" s="132"/>
      <c r="L54" s="116">
        <v>-77.5</v>
      </c>
      <c r="M54" s="116">
        <v>85</v>
      </c>
      <c r="N54" s="116">
        <v>-87.5</v>
      </c>
      <c r="O54" s="132"/>
      <c r="P54" s="116">
        <v>155</v>
      </c>
      <c r="Q54" s="116">
        <v>170</v>
      </c>
      <c r="R54" s="116">
        <v>-180</v>
      </c>
      <c r="S54" s="132"/>
      <c r="T54" s="77">
        <f t="shared" si="4"/>
        <v>382.5</v>
      </c>
      <c r="U54" s="57">
        <f t="shared" si="5"/>
        <v>50.796</v>
      </c>
      <c r="V54" s="4"/>
    </row>
    <row r="55" spans="1:22" ht="12.75">
      <c r="A55" s="18"/>
      <c r="B55" s="18" t="s">
        <v>92</v>
      </c>
      <c r="C55" s="18"/>
      <c r="D55" s="17"/>
      <c r="E55" s="158"/>
      <c r="F55" s="141"/>
      <c r="G55" s="124"/>
      <c r="H55" s="73"/>
      <c r="I55" s="73"/>
      <c r="J55" s="73"/>
      <c r="K55" s="104"/>
      <c r="L55" s="73"/>
      <c r="M55" s="73"/>
      <c r="N55" s="73"/>
      <c r="O55" s="104"/>
      <c r="P55" s="73"/>
      <c r="Q55" s="73"/>
      <c r="R55" s="73"/>
      <c r="S55" s="104"/>
      <c r="T55" s="73"/>
      <c r="U55" s="67"/>
      <c r="V55" s="101"/>
    </row>
    <row r="56" spans="1:22" ht="12.75">
      <c r="A56" s="4">
        <v>1</v>
      </c>
      <c r="B56" s="1" t="s">
        <v>94</v>
      </c>
      <c r="C56" s="4">
        <v>1996</v>
      </c>
      <c r="D56" s="4" t="s">
        <v>41</v>
      </c>
      <c r="E56" s="30">
        <v>103.9</v>
      </c>
      <c r="F56" s="142">
        <v>0.1241</v>
      </c>
      <c r="G56" s="125" t="s">
        <v>125</v>
      </c>
      <c r="H56" s="116">
        <v>235</v>
      </c>
      <c r="I56" s="116">
        <v>247.5</v>
      </c>
      <c r="J56" s="116">
        <v>260</v>
      </c>
      <c r="K56" s="132"/>
      <c r="L56" s="116">
        <v>157.5</v>
      </c>
      <c r="M56" s="116">
        <v>165</v>
      </c>
      <c r="N56" s="116">
        <v>167.5</v>
      </c>
      <c r="O56" s="132"/>
      <c r="P56" s="116">
        <v>255</v>
      </c>
      <c r="Q56" s="116">
        <v>277.5</v>
      </c>
      <c r="R56" s="116">
        <v>-285</v>
      </c>
      <c r="S56" s="132"/>
      <c r="T56" s="77">
        <f>MAX(H56:J56)+MAX(L56:N56)+MAX(P56:R56)</f>
        <v>705</v>
      </c>
      <c r="U56" s="57">
        <f>T56*F56</f>
        <v>87.4905</v>
      </c>
      <c r="V56" s="4"/>
    </row>
    <row r="57" spans="1:22" ht="12.75">
      <c r="A57" s="4">
        <v>2</v>
      </c>
      <c r="B57" s="1" t="s">
        <v>95</v>
      </c>
      <c r="C57" s="4">
        <v>2000</v>
      </c>
      <c r="D57" s="4" t="s">
        <v>53</v>
      </c>
      <c r="E57" s="30">
        <v>101.85</v>
      </c>
      <c r="F57" s="142">
        <v>0.1252</v>
      </c>
      <c r="G57" s="125" t="s">
        <v>126</v>
      </c>
      <c r="H57" s="116">
        <v>170</v>
      </c>
      <c r="I57" s="116">
        <v>185</v>
      </c>
      <c r="J57" s="116">
        <v>-195</v>
      </c>
      <c r="K57" s="132"/>
      <c r="L57" s="116">
        <v>105</v>
      </c>
      <c r="M57" s="116">
        <v>115</v>
      </c>
      <c r="N57" s="116">
        <v>120</v>
      </c>
      <c r="O57" s="132"/>
      <c r="P57" s="116">
        <v>185</v>
      </c>
      <c r="Q57" s="116">
        <v>200</v>
      </c>
      <c r="R57" s="116">
        <v>-215</v>
      </c>
      <c r="S57" s="132"/>
      <c r="T57" s="77">
        <f>MAX(H57:J57)+MAX(L57:N57)+MAX(P57:R57)</f>
        <v>505</v>
      </c>
      <c r="U57" s="57">
        <f>T57*F57</f>
        <v>63.226000000000006</v>
      </c>
      <c r="V57" s="4"/>
    </row>
    <row r="58" spans="1:22" ht="12.75">
      <c r="A58" s="4">
        <v>3</v>
      </c>
      <c r="B58" s="1" t="s">
        <v>93</v>
      </c>
      <c r="C58" s="4">
        <v>1974</v>
      </c>
      <c r="D58" s="4" t="s">
        <v>51</v>
      </c>
      <c r="E58" s="30">
        <v>97.85</v>
      </c>
      <c r="F58" s="142">
        <v>0.1276</v>
      </c>
      <c r="G58" s="125" t="s">
        <v>124</v>
      </c>
      <c r="H58" s="116">
        <v>135</v>
      </c>
      <c r="I58" s="116">
        <v>145</v>
      </c>
      <c r="J58" s="116">
        <v>155</v>
      </c>
      <c r="K58" s="132"/>
      <c r="L58" s="116">
        <v>90</v>
      </c>
      <c r="M58" s="116">
        <v>97.5</v>
      </c>
      <c r="N58" s="116">
        <v>105</v>
      </c>
      <c r="O58" s="132"/>
      <c r="P58" s="116">
        <v>190</v>
      </c>
      <c r="Q58" s="116">
        <v>200</v>
      </c>
      <c r="R58" s="116">
        <v>207.5</v>
      </c>
      <c r="S58" s="132"/>
      <c r="T58" s="77">
        <f>MAX(H58:J58)+MAX(L58:N58)+MAX(P58:R58)</f>
        <v>467.5</v>
      </c>
      <c r="U58" s="57">
        <f>T58*F58</f>
        <v>59.653</v>
      </c>
      <c r="V58" s="4"/>
    </row>
    <row r="59" spans="1:22" ht="12.75">
      <c r="A59" s="18"/>
      <c r="B59" s="18" t="s">
        <v>80</v>
      </c>
      <c r="C59" s="18"/>
      <c r="D59" s="17"/>
      <c r="E59" s="158"/>
      <c r="F59" s="141"/>
      <c r="G59" s="124"/>
      <c r="H59" s="73"/>
      <c r="I59" s="73"/>
      <c r="J59" s="73"/>
      <c r="K59" s="104"/>
      <c r="L59" s="73"/>
      <c r="M59" s="73"/>
      <c r="N59" s="73"/>
      <c r="O59" s="104"/>
      <c r="P59" s="73"/>
      <c r="Q59" s="73"/>
      <c r="R59" s="73"/>
      <c r="S59" s="104"/>
      <c r="T59" s="73"/>
      <c r="U59" s="67"/>
      <c r="V59" s="101"/>
    </row>
    <row r="60" spans="1:22" ht="12.75">
      <c r="A60" s="4">
        <v>1</v>
      </c>
      <c r="B60" s="1" t="s">
        <v>76</v>
      </c>
      <c r="C60" s="4">
        <v>2000</v>
      </c>
      <c r="D60" s="4" t="s">
        <v>41</v>
      </c>
      <c r="E60" s="30">
        <v>113.55</v>
      </c>
      <c r="F60" s="142">
        <v>0.1191</v>
      </c>
      <c r="G60" s="125">
        <v>72</v>
      </c>
      <c r="H60" s="116">
        <v>227.5</v>
      </c>
      <c r="I60" s="116">
        <v>242.5</v>
      </c>
      <c r="J60" s="116">
        <v>257.5</v>
      </c>
      <c r="K60" s="132"/>
      <c r="L60" s="116">
        <v>155</v>
      </c>
      <c r="M60" s="116">
        <v>-162.5</v>
      </c>
      <c r="N60" s="116">
        <v>-162.5</v>
      </c>
      <c r="O60" s="132"/>
      <c r="P60" s="116">
        <v>260</v>
      </c>
      <c r="Q60" s="116">
        <v>-282.5</v>
      </c>
      <c r="R60" s="116">
        <v>-282.5</v>
      </c>
      <c r="S60" s="132"/>
      <c r="T60" s="77">
        <f>MAX(H60:J60)+MAX(L60:N60)+MAX(P60:R60)</f>
        <v>672.5</v>
      </c>
      <c r="U60" s="57">
        <f>T60*F60</f>
        <v>80.09475</v>
      </c>
      <c r="V60" s="4"/>
    </row>
    <row r="61" spans="1:22" ht="12.75">
      <c r="A61" s="4">
        <v>2</v>
      </c>
      <c r="B61" s="1" t="s">
        <v>75</v>
      </c>
      <c r="C61" s="4">
        <v>1997</v>
      </c>
      <c r="D61" s="4" t="s">
        <v>41</v>
      </c>
      <c r="E61" s="30">
        <v>113.7</v>
      </c>
      <c r="F61" s="142">
        <v>0.1191</v>
      </c>
      <c r="G61" s="125">
        <v>71</v>
      </c>
      <c r="H61" s="116">
        <v>185</v>
      </c>
      <c r="I61" s="116">
        <v>197.5</v>
      </c>
      <c r="J61" s="116">
        <v>205</v>
      </c>
      <c r="K61" s="132"/>
      <c r="L61" s="116">
        <v>115</v>
      </c>
      <c r="M61" s="116">
        <v>120</v>
      </c>
      <c r="N61" s="116">
        <v>-125</v>
      </c>
      <c r="O61" s="132"/>
      <c r="P61" s="116">
        <v>195</v>
      </c>
      <c r="Q61" s="116">
        <v>207.5</v>
      </c>
      <c r="R61" s="116">
        <v>215</v>
      </c>
      <c r="S61" s="132"/>
      <c r="T61" s="77">
        <f>MAX(H61:J61)+MAX(L61:N61)+MAX(P61:R61)</f>
        <v>540</v>
      </c>
      <c r="U61" s="57">
        <f>T61*F61</f>
        <v>64.314</v>
      </c>
      <c r="V61" s="4"/>
    </row>
    <row r="62" spans="1:22" ht="12.75">
      <c r="A62" s="4"/>
      <c r="C62" s="4"/>
      <c r="F62" s="142"/>
      <c r="G62" s="125"/>
      <c r="H62" s="116"/>
      <c r="I62" s="116"/>
      <c r="J62" s="116"/>
      <c r="K62" s="132"/>
      <c r="L62" s="116"/>
      <c r="M62" s="116"/>
      <c r="N62" s="116"/>
      <c r="O62" s="132"/>
      <c r="P62" s="116"/>
      <c r="Q62" s="116"/>
      <c r="R62" s="116"/>
      <c r="S62" s="132"/>
      <c r="V62" s="4"/>
    </row>
    <row r="63" spans="1:22" ht="12.75">
      <c r="A63" s="4"/>
      <c r="C63" s="4"/>
      <c r="F63" s="142"/>
      <c r="G63" s="125"/>
      <c r="H63" s="116"/>
      <c r="I63" s="116"/>
      <c r="J63" s="116"/>
      <c r="K63" s="132"/>
      <c r="L63" s="116"/>
      <c r="M63" s="116"/>
      <c r="N63" s="116"/>
      <c r="O63" s="132"/>
      <c r="P63" s="116"/>
      <c r="Q63" s="116"/>
      <c r="R63" s="116"/>
      <c r="S63" s="132"/>
      <c r="V63" s="4"/>
    </row>
    <row r="64" spans="1:23" s="12" customFormat="1" ht="12.75">
      <c r="A64" s="17"/>
      <c r="B64" s="18" t="s">
        <v>24</v>
      </c>
      <c r="C64" s="17"/>
      <c r="D64" s="17"/>
      <c r="E64" s="158"/>
      <c r="F64" s="143"/>
      <c r="G64" s="127"/>
      <c r="H64" s="76"/>
      <c r="I64" s="105"/>
      <c r="J64" s="105"/>
      <c r="K64" s="105"/>
      <c r="L64" s="76"/>
      <c r="N64" s="85"/>
      <c r="O64" s="110"/>
      <c r="P64" s="19"/>
      <c r="Q64" s="27" t="s">
        <v>31</v>
      </c>
      <c r="R64" s="27"/>
      <c r="S64" s="27"/>
      <c r="T64" s="27"/>
      <c r="U64" s="27"/>
      <c r="V64" s="42"/>
      <c r="W64" s="10"/>
    </row>
    <row r="65" spans="1:23" s="12" customFormat="1" ht="12.75">
      <c r="A65" s="22"/>
      <c r="B65" s="23" t="s">
        <v>15</v>
      </c>
      <c r="D65" s="22" t="s">
        <v>16</v>
      </c>
      <c r="E65" s="159" t="s">
        <v>25</v>
      </c>
      <c r="F65" s="24" t="s">
        <v>17</v>
      </c>
      <c r="G65" s="128"/>
      <c r="H65" s="48" t="s">
        <v>0</v>
      </c>
      <c r="I65" s="106"/>
      <c r="J65" s="58" t="s">
        <v>18</v>
      </c>
      <c r="L65" s="25" t="s">
        <v>19</v>
      </c>
      <c r="N65" s="85"/>
      <c r="O65" s="110"/>
      <c r="P65" s="19"/>
      <c r="Q65" s="89"/>
      <c r="R65" s="19"/>
      <c r="S65" s="110"/>
      <c r="T65" s="20"/>
      <c r="U65" s="21"/>
      <c r="V65" s="42"/>
      <c r="W65" s="10"/>
    </row>
    <row r="66" spans="1:23" ht="12.75">
      <c r="A66" s="4">
        <v>1</v>
      </c>
      <c r="B66" s="1" t="s">
        <v>103</v>
      </c>
      <c r="D66" s="4" t="s">
        <v>104</v>
      </c>
      <c r="E66" s="30">
        <v>80.85</v>
      </c>
      <c r="F66" s="144" t="s">
        <v>134</v>
      </c>
      <c r="H66" s="74">
        <v>635</v>
      </c>
      <c r="I66" s="90"/>
      <c r="J66" s="57">
        <v>89.0905</v>
      </c>
      <c r="K66" s="1"/>
      <c r="L66" s="91">
        <v>1</v>
      </c>
      <c r="M66" s="1"/>
      <c r="N66" s="95"/>
      <c r="Q66" s="89" t="s">
        <v>130</v>
      </c>
      <c r="T66" s="74"/>
      <c r="W66" s="6"/>
    </row>
    <row r="67" spans="1:23" ht="12.75">
      <c r="A67" s="4">
        <v>2</v>
      </c>
      <c r="B67" s="1" t="s">
        <v>94</v>
      </c>
      <c r="D67" s="4" t="s">
        <v>41</v>
      </c>
      <c r="E67" s="30">
        <v>103.9</v>
      </c>
      <c r="F67" s="144" t="s">
        <v>135</v>
      </c>
      <c r="H67" s="74">
        <v>705</v>
      </c>
      <c r="I67" s="90"/>
      <c r="J67" s="57">
        <v>87.4905</v>
      </c>
      <c r="K67" s="1"/>
      <c r="L67" s="91">
        <v>1</v>
      </c>
      <c r="M67" s="1"/>
      <c r="N67" s="95"/>
      <c r="Q67" s="89" t="s">
        <v>128</v>
      </c>
      <c r="T67" s="74"/>
      <c r="W67" s="6"/>
    </row>
    <row r="68" spans="1:23" ht="12.75">
      <c r="A68" s="4">
        <v>3</v>
      </c>
      <c r="B68" s="1" t="s">
        <v>106</v>
      </c>
      <c r="D68" s="4" t="s">
        <v>41</v>
      </c>
      <c r="E68" s="30">
        <v>81.9</v>
      </c>
      <c r="F68" s="144" t="s">
        <v>134</v>
      </c>
      <c r="H68" s="74">
        <v>622.5</v>
      </c>
      <c r="I68" s="90"/>
      <c r="J68" s="57">
        <v>86.7765</v>
      </c>
      <c r="K68" s="1"/>
      <c r="L68" s="91">
        <v>2</v>
      </c>
      <c r="M68" s="1"/>
      <c r="N68" s="95"/>
      <c r="Q68" s="89" t="s">
        <v>118</v>
      </c>
      <c r="T68" s="74"/>
      <c r="W68" s="6"/>
    </row>
    <row r="69" spans="1:23" ht="12.75">
      <c r="A69" s="4">
        <v>4</v>
      </c>
      <c r="B69" s="1" t="s">
        <v>72</v>
      </c>
      <c r="D69" s="4" t="s">
        <v>47</v>
      </c>
      <c r="E69" s="30">
        <v>73.35</v>
      </c>
      <c r="F69" s="144" t="s">
        <v>136</v>
      </c>
      <c r="H69" s="74">
        <v>570</v>
      </c>
      <c r="I69" s="90"/>
      <c r="J69" s="57">
        <v>84.07499999999999</v>
      </c>
      <c r="K69" s="1"/>
      <c r="L69" s="91">
        <v>1</v>
      </c>
      <c r="M69" s="1"/>
      <c r="N69" s="95"/>
      <c r="Q69" s="148" t="s">
        <v>119</v>
      </c>
      <c r="T69" s="74"/>
      <c r="W69" s="6"/>
    </row>
    <row r="70" spans="1:23" ht="12.75">
      <c r="A70" s="4">
        <v>5</v>
      </c>
      <c r="B70" s="1" t="s">
        <v>88</v>
      </c>
      <c r="D70" s="4" t="s">
        <v>53</v>
      </c>
      <c r="E70" s="30">
        <v>90</v>
      </c>
      <c r="F70" s="144" t="s">
        <v>137</v>
      </c>
      <c r="H70" s="74">
        <v>630</v>
      </c>
      <c r="I70" s="90"/>
      <c r="J70" s="57">
        <v>83.72699999999999</v>
      </c>
      <c r="K70" s="1"/>
      <c r="L70" s="91">
        <v>1</v>
      </c>
      <c r="M70" s="1"/>
      <c r="N70" s="95"/>
      <c r="Q70" s="89" t="s">
        <v>120</v>
      </c>
      <c r="T70" s="74"/>
      <c r="W70" s="6"/>
    </row>
    <row r="71" spans="1:23" ht="12.75">
      <c r="A71" s="4">
        <v>6</v>
      </c>
      <c r="B71" s="1" t="s">
        <v>102</v>
      </c>
      <c r="D71" s="4" t="s">
        <v>53</v>
      </c>
      <c r="E71" s="30">
        <v>82.15</v>
      </c>
      <c r="F71" s="144" t="s">
        <v>134</v>
      </c>
      <c r="H71" s="74">
        <v>597.5</v>
      </c>
      <c r="I71" s="90"/>
      <c r="J71" s="57">
        <v>83.11225</v>
      </c>
      <c r="K71" s="1"/>
      <c r="L71" s="91">
        <v>3</v>
      </c>
      <c r="M71" s="1"/>
      <c r="N71" s="95"/>
      <c r="Q71" s="89" t="s">
        <v>131</v>
      </c>
      <c r="T71" s="74"/>
      <c r="W71" s="6"/>
    </row>
    <row r="72" spans="1:23" ht="12.75">
      <c r="A72" s="4">
        <v>7</v>
      </c>
      <c r="B72" s="1" t="s">
        <v>110</v>
      </c>
      <c r="D72" s="4" t="s">
        <v>41</v>
      </c>
      <c r="E72" s="30">
        <v>78.45</v>
      </c>
      <c r="F72" s="144" t="s">
        <v>134</v>
      </c>
      <c r="H72" s="74">
        <v>575</v>
      </c>
      <c r="I72" s="90"/>
      <c r="J72" s="57">
        <v>81.9375</v>
      </c>
      <c r="K72" s="1"/>
      <c r="L72" s="91">
        <v>4</v>
      </c>
      <c r="M72" s="1"/>
      <c r="N72" s="95"/>
      <c r="Q72" s="89" t="s">
        <v>122</v>
      </c>
      <c r="T72" s="74"/>
      <c r="W72" s="6"/>
    </row>
    <row r="73" spans="1:23" ht="12.75">
      <c r="A73" s="4">
        <v>8</v>
      </c>
      <c r="B73" s="1" t="s">
        <v>76</v>
      </c>
      <c r="D73" s="4" t="s">
        <v>41</v>
      </c>
      <c r="E73" s="30">
        <v>113.55</v>
      </c>
      <c r="F73" s="144" t="s">
        <v>138</v>
      </c>
      <c r="H73" s="74">
        <v>672.5</v>
      </c>
      <c r="I73" s="90"/>
      <c r="J73" s="57">
        <v>80.09475</v>
      </c>
      <c r="K73" s="1"/>
      <c r="L73" s="91">
        <v>1</v>
      </c>
      <c r="M73" s="1"/>
      <c r="N73" s="95"/>
      <c r="Q73" s="89" t="s">
        <v>129</v>
      </c>
      <c r="T73" s="74"/>
      <c r="W73" s="6"/>
    </row>
    <row r="74" spans="1:23" ht="12.75">
      <c r="A74" s="4">
        <v>9</v>
      </c>
      <c r="B74" s="1" t="s">
        <v>105</v>
      </c>
      <c r="D74" s="4" t="s">
        <v>41</v>
      </c>
      <c r="E74" s="30">
        <v>80.3</v>
      </c>
      <c r="F74" s="144" t="s">
        <v>134</v>
      </c>
      <c r="H74" s="74">
        <v>567.5</v>
      </c>
      <c r="I74" s="90"/>
      <c r="J74" s="57">
        <v>79.90400000000001</v>
      </c>
      <c r="K74" s="1"/>
      <c r="L74" s="91">
        <v>5</v>
      </c>
      <c r="M74" s="1"/>
      <c r="N74" s="95"/>
      <c r="Q74" s="89" t="s">
        <v>132</v>
      </c>
      <c r="T74" s="74"/>
      <c r="W74" s="6"/>
    </row>
    <row r="75" spans="1:23" ht="12.75">
      <c r="A75" s="4">
        <v>10</v>
      </c>
      <c r="B75" s="1" t="s">
        <v>71</v>
      </c>
      <c r="D75" s="4" t="s">
        <v>62</v>
      </c>
      <c r="E75" s="30">
        <v>71.1</v>
      </c>
      <c r="F75" s="144" t="s">
        <v>136</v>
      </c>
      <c r="H75" s="74">
        <v>530</v>
      </c>
      <c r="I75" s="90"/>
      <c r="J75" s="57">
        <v>79.447</v>
      </c>
      <c r="K75" s="1"/>
      <c r="L75" s="91">
        <v>2</v>
      </c>
      <c r="M75" s="1"/>
      <c r="N75" s="95"/>
      <c r="Q75" s="89" t="s">
        <v>123</v>
      </c>
      <c r="T75" s="74"/>
      <c r="W75" s="6"/>
    </row>
    <row r="76" spans="1:23" ht="12.75">
      <c r="A76" s="4">
        <v>11</v>
      </c>
      <c r="B76" s="1" t="s">
        <v>66</v>
      </c>
      <c r="D76" s="4" t="s">
        <v>51</v>
      </c>
      <c r="E76" s="30">
        <v>71.35</v>
      </c>
      <c r="F76" s="144" t="s">
        <v>136</v>
      </c>
      <c r="H76" s="74">
        <v>530</v>
      </c>
      <c r="I76" s="90"/>
      <c r="J76" s="57">
        <v>79.28800000000001</v>
      </c>
      <c r="K76" s="1"/>
      <c r="L76" s="91">
        <v>3</v>
      </c>
      <c r="M76" s="1"/>
      <c r="N76" s="95"/>
      <c r="T76" s="74"/>
      <c r="W76" s="6"/>
    </row>
    <row r="77" spans="1:23" ht="12.75">
      <c r="A77" s="4">
        <v>12</v>
      </c>
      <c r="B77" s="1" t="s">
        <v>115</v>
      </c>
      <c r="D77" s="4" t="s">
        <v>38</v>
      </c>
      <c r="E77" s="30">
        <v>82.55</v>
      </c>
      <c r="F77" s="144" t="s">
        <v>134</v>
      </c>
      <c r="H77" s="74">
        <v>567.5</v>
      </c>
      <c r="I77" s="90"/>
      <c r="J77" s="57">
        <v>78.769</v>
      </c>
      <c r="K77" s="1"/>
      <c r="L77" s="91">
        <v>6</v>
      </c>
      <c r="M77" s="1"/>
      <c r="N77" s="95"/>
      <c r="P77" s="1"/>
      <c r="W77" s="6"/>
    </row>
    <row r="78" spans="1:23" ht="12.75">
      <c r="A78" s="4">
        <v>13</v>
      </c>
      <c r="B78" s="1" t="s">
        <v>99</v>
      </c>
      <c r="D78" s="4" t="s">
        <v>53</v>
      </c>
      <c r="E78" s="30">
        <v>81.7</v>
      </c>
      <c r="F78" s="144" t="s">
        <v>134</v>
      </c>
      <c r="H78" s="74">
        <v>562.5</v>
      </c>
      <c r="I78" s="90"/>
      <c r="J78" s="57">
        <v>78.46875000000001</v>
      </c>
      <c r="K78" s="1"/>
      <c r="L78" s="91">
        <v>7</v>
      </c>
      <c r="M78" s="1"/>
      <c r="N78" s="95"/>
      <c r="P78" s="1"/>
      <c r="Q78" s="38"/>
      <c r="R78" s="1"/>
      <c r="S78" s="119"/>
      <c r="T78" s="74"/>
      <c r="W78" s="6"/>
    </row>
    <row r="79" spans="1:23" ht="12.75">
      <c r="A79" s="4">
        <v>14</v>
      </c>
      <c r="B79" s="1" t="s">
        <v>97</v>
      </c>
      <c r="D79" s="4" t="s">
        <v>41</v>
      </c>
      <c r="E79" s="30">
        <v>81.35</v>
      </c>
      <c r="F79" s="144" t="s">
        <v>134</v>
      </c>
      <c r="H79" s="74">
        <v>550</v>
      </c>
      <c r="I79" s="90"/>
      <c r="J79" s="57">
        <v>76.89</v>
      </c>
      <c r="K79" s="1"/>
      <c r="L79" s="91">
        <v>8</v>
      </c>
      <c r="M79" s="1"/>
      <c r="N79" s="95"/>
      <c r="P79" s="1"/>
      <c r="Q79" s="35"/>
      <c r="R79" s="1"/>
      <c r="S79" s="1"/>
      <c r="T79" s="74"/>
      <c r="W79" s="6"/>
    </row>
    <row r="80" spans="1:23" ht="12.75">
      <c r="A80" s="4">
        <v>15</v>
      </c>
      <c r="B80" s="1" t="s">
        <v>108</v>
      </c>
      <c r="D80" s="4" t="s">
        <v>41</v>
      </c>
      <c r="E80" s="30">
        <v>81.95</v>
      </c>
      <c r="F80" s="144" t="s">
        <v>134</v>
      </c>
      <c r="H80" s="74">
        <v>547.5</v>
      </c>
      <c r="I80" s="90"/>
      <c r="J80" s="57">
        <v>76.26675</v>
      </c>
      <c r="K80" s="1"/>
      <c r="L80" s="91">
        <v>9</v>
      </c>
      <c r="M80" s="1"/>
      <c r="N80" s="95"/>
      <c r="P80" s="1"/>
      <c r="Q80" s="38"/>
      <c r="R80" s="2"/>
      <c r="S80" s="1"/>
      <c r="T80" s="74"/>
      <c r="W80" s="6"/>
    </row>
    <row r="81" spans="1:14" ht="12.75">
      <c r="A81" s="4">
        <v>16</v>
      </c>
      <c r="B81" s="60" t="s">
        <v>81</v>
      </c>
      <c r="C81" s="60"/>
      <c r="D81" s="59" t="s">
        <v>41</v>
      </c>
      <c r="E81" s="62">
        <v>90.9</v>
      </c>
      <c r="F81" s="144" t="s">
        <v>137</v>
      </c>
      <c r="G81" s="129"/>
      <c r="H81" s="160">
        <v>575</v>
      </c>
      <c r="I81" s="94"/>
      <c r="J81" s="57">
        <v>76.0725</v>
      </c>
      <c r="K81" s="112"/>
      <c r="L81" s="163">
        <v>2</v>
      </c>
      <c r="M81" s="94"/>
      <c r="N81" s="94"/>
    </row>
    <row r="82" spans="1:17" ht="12.75">
      <c r="A82" s="4">
        <v>17</v>
      </c>
      <c r="B82" s="1" t="s">
        <v>84</v>
      </c>
      <c r="C82" s="96"/>
      <c r="D82" s="152" t="s">
        <v>36</v>
      </c>
      <c r="E82" s="30">
        <v>90.9</v>
      </c>
      <c r="F82" s="144" t="s">
        <v>137</v>
      </c>
      <c r="G82" s="130"/>
      <c r="H82" s="161">
        <v>565</v>
      </c>
      <c r="I82" s="97"/>
      <c r="J82" s="57">
        <v>74.7495</v>
      </c>
      <c r="K82" s="113"/>
      <c r="L82" s="164">
        <v>3</v>
      </c>
      <c r="M82" s="97"/>
      <c r="N82" s="99"/>
      <c r="O82" s="113"/>
      <c r="P82" s="97"/>
      <c r="Q82" s="89"/>
    </row>
    <row r="83" spans="1:16" ht="12.75">
      <c r="A83" s="4">
        <v>18</v>
      </c>
      <c r="B83" s="1" t="s">
        <v>113</v>
      </c>
      <c r="C83" s="96"/>
      <c r="D83" s="152" t="s">
        <v>36</v>
      </c>
      <c r="E83" s="30">
        <v>81.4</v>
      </c>
      <c r="F83" s="144" t="s">
        <v>134</v>
      </c>
      <c r="G83" s="130"/>
      <c r="H83" s="161">
        <v>527.5</v>
      </c>
      <c r="I83" s="97"/>
      <c r="J83" s="57">
        <v>73.7445</v>
      </c>
      <c r="K83" s="114"/>
      <c r="L83" s="164">
        <v>10</v>
      </c>
      <c r="M83" s="97"/>
      <c r="N83" s="97"/>
      <c r="O83" s="114"/>
      <c r="P83" s="97"/>
    </row>
    <row r="84" spans="1:16" ht="12.75">
      <c r="A84" s="4">
        <v>19</v>
      </c>
      <c r="B84" s="26" t="s">
        <v>69</v>
      </c>
      <c r="C84" s="26"/>
      <c r="D84" s="4" t="s">
        <v>62</v>
      </c>
      <c r="E84" s="30">
        <v>66.7</v>
      </c>
      <c r="F84" s="144" t="s">
        <v>136</v>
      </c>
      <c r="G84" s="131"/>
      <c r="H84" s="161">
        <v>475</v>
      </c>
      <c r="I84" s="89"/>
      <c r="J84" s="57">
        <v>73.625</v>
      </c>
      <c r="L84" s="39">
        <v>5</v>
      </c>
      <c r="M84" s="89"/>
      <c r="N84" s="89"/>
      <c r="P84" s="89"/>
    </row>
    <row r="85" spans="1:16" ht="12.75">
      <c r="A85" s="4">
        <v>20</v>
      </c>
      <c r="B85" s="26" t="s">
        <v>65</v>
      </c>
      <c r="C85" s="26"/>
      <c r="D85" s="4" t="s">
        <v>53</v>
      </c>
      <c r="E85" s="30">
        <v>72.6</v>
      </c>
      <c r="F85" s="144" t="s">
        <v>136</v>
      </c>
      <c r="G85" s="131"/>
      <c r="H85" s="162">
        <v>485</v>
      </c>
      <c r="I85" s="89"/>
      <c r="J85" s="57">
        <v>71.9255</v>
      </c>
      <c r="L85" s="39">
        <v>4</v>
      </c>
      <c r="M85" s="89"/>
      <c r="N85" s="89"/>
      <c r="P85" s="89"/>
    </row>
    <row r="86" spans="1:16" ht="12.75">
      <c r="A86" s="49"/>
      <c r="B86" s="26"/>
      <c r="C86" s="26"/>
      <c r="F86" s="145"/>
      <c r="G86" s="131"/>
      <c r="H86" s="89"/>
      <c r="I86" s="89"/>
      <c r="J86" s="89"/>
      <c r="L86" s="89"/>
      <c r="M86" s="89"/>
      <c r="N86" s="89"/>
      <c r="P86" s="89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D17 D13">
    <cfRule type="containsText" priority="23" dxfId="14" operator="containsText" stopIfTrue="1" text="M1">
      <formula>NOT(ISERROR(SEARCH("M1",D13)))</formula>
    </cfRule>
    <cfRule type="containsText" priority="24" dxfId="15" operator="containsText" text="SNR">
      <formula>NOT(ISERROR(SEARCH("SNR",D13)))</formula>
    </cfRule>
    <cfRule type="containsText" priority="25" dxfId="16" operator="containsText" text="JUN">
      <formula>NOT(ISERROR(SEARCH("JUN",D13)))</formula>
    </cfRule>
    <cfRule type="containsText" priority="26" dxfId="17" operator="containsText" text="SBJ">
      <formula>NOT(ISERROR(SEARCH("SBJ",D13)))</formula>
    </cfRule>
  </conditionalFormatting>
  <conditionalFormatting sqref="H9:S9 H11:S14 H16:S43 H45:S54 H56:S63">
    <cfRule type="cellIs" priority="18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3" max="255" man="1"/>
  </rowBreaks>
  <ignoredErrors>
    <ignoredError sqref="T9 T15 T26 T61 T44 T55:T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2023-09-09T14:11:03Z</cp:lastPrinted>
  <dcterms:created xsi:type="dcterms:W3CDTF">2022-12-16T22:08:38Z</dcterms:created>
  <dcterms:modified xsi:type="dcterms:W3CDTF">2023-09-09T14:17:28Z</dcterms:modified>
  <cp:category/>
  <cp:version/>
  <cp:contentType/>
  <cp:contentStatus/>
</cp:coreProperties>
</file>