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EP-1 Press Banca" sheetId="1" r:id="rId1"/>
    <sheet name="AEP-1 Peso Muerto" sheetId="2" r:id="rId2"/>
    <sheet name="AEP-2 Regional" sheetId="3" r:id="rId3"/>
    <sheet name="Marcas Minimas 2024" sheetId="4" r:id="rId4"/>
  </sheets>
  <definedNames>
    <definedName name="_xlnm.Print_Area" localSheetId="1">'AEP-1 Peso Muerto'!$A$1:$J$59</definedName>
    <definedName name="_xlnm.Print_Area" localSheetId="0">'AEP-1 Press Banca'!$A$1:$J$59</definedName>
    <definedName name="_xlnm.Print_Area" localSheetId="2">'AEP-2 Regional'!$A$1:$L$61</definedName>
  </definedNames>
  <calcPr fullCalcOnLoad="1"/>
</workbook>
</file>

<file path=xl/sharedStrings.xml><?xml version="1.0" encoding="utf-8"?>
<sst xmlns="http://schemas.openxmlformats.org/spreadsheetml/2006/main" count="455" uniqueCount="87">
  <si>
    <t>CLUB:</t>
  </si>
  <si>
    <t>NOMBRE</t>
  </si>
  <si>
    <t>PESO</t>
  </si>
  <si>
    <t>FECHA:</t>
  </si>
  <si>
    <t>SEXO</t>
  </si>
  <si>
    <t>(F/M)</t>
  </si>
  <si>
    <t>CAT.</t>
  </si>
  <si>
    <t>APELLIDOS</t>
  </si>
  <si>
    <t>TOTAL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</si>
  <si>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</si>
  <si>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</si>
  <si>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</si>
  <si>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</si>
  <si>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</si>
  <si>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</si>
  <si>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</si>
  <si>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</si>
  <si>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</si>
  <si>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InscripcionesAEP@gmail.com</t>
  </si>
  <si>
    <t>FOTOGRAFO de CLUB</t>
  </si>
  <si>
    <t>Mejor</t>
  </si>
  <si>
    <t>COMPETICIÓN y FECHA</t>
  </si>
  <si>
    <t>*  Identificar SIEMPRE  en el texto del ingreso o transferencia bancaria el NOMBRE del CLUB</t>
  </si>
  <si>
    <t>ENTRENADORES/AS</t>
  </si>
  <si>
    <t>ASOCIACIÓN ESPAÑOLA DE POWERLIFTING</t>
  </si>
  <si>
    <t>(kg)</t>
  </si>
  <si>
    <t xml:space="preserve">ENVIAR INSCRIPCIÓN AL E-MAIL: </t>
  </si>
  <si>
    <t xml:space="preserve">FECHA LÍMITE: </t>
  </si>
  <si>
    <t>MOD.</t>
  </si>
  <si>
    <t>RAW</t>
  </si>
  <si>
    <t xml:space="preserve">  CUOTA LEVANTADOR/A</t>
  </si>
  <si>
    <t xml:space="preserve">TOTAL CUOTAS DE INSCRIPCIONES: </t>
  </si>
  <si>
    <t>*  Adjuntar SIEMPRE en el e-mail comprobante del ingreso de las cuotas de inscripción</t>
  </si>
  <si>
    <r>
      <rPr>
        <sz val="11"/>
        <rFont val="Tahoma"/>
        <family val="2"/>
      </rPr>
      <t xml:space="preserve">ES OBLIGATORIO poner el </t>
    </r>
    <r>
      <rPr>
        <b/>
        <sz val="11"/>
        <rFont val="Tahoma"/>
        <family val="2"/>
      </rPr>
      <t>N</t>
    </r>
    <r>
      <rPr>
        <sz val="11"/>
        <rFont val="Tahoma"/>
        <family val="2"/>
      </rPr>
      <t>úmero de a</t>
    </r>
    <r>
      <rPr>
        <b/>
        <sz val="11"/>
        <rFont val="Tahoma"/>
        <family val="2"/>
      </rPr>
      <t>S</t>
    </r>
    <r>
      <rPr>
        <sz val="11"/>
        <rFont val="Tahoma"/>
        <family val="2"/>
      </rPr>
      <t>ociado</t>
    </r>
    <r>
      <rPr>
        <b/>
        <sz val="11"/>
        <rFont val="Tahoma"/>
        <family val="2"/>
      </rPr>
      <t xml:space="preserve"> (NS)</t>
    </r>
    <r>
      <rPr>
        <sz val="11"/>
        <rFont val="Tahoma"/>
        <family val="2"/>
      </rPr>
      <t xml:space="preserve"> del</t>
    </r>
  </si>
  <si>
    <t>LISTADO de AFILIADOS 2024</t>
  </si>
  <si>
    <t>120+</t>
  </si>
  <si>
    <t>84+</t>
  </si>
  <si>
    <t>POWERLIFTING HOMBRES</t>
  </si>
  <si>
    <t>M</t>
  </si>
  <si>
    <t>F</t>
  </si>
  <si>
    <t>POWERLIFTING MUJERES</t>
  </si>
  <si>
    <t>ACREDITACIÓN</t>
  </si>
  <si>
    <t>AEP-1</t>
  </si>
  <si>
    <t>AEP-2</t>
  </si>
  <si>
    <t>CAT. KG</t>
  </si>
  <si>
    <t>SBJ</t>
  </si>
  <si>
    <t>JUN</t>
  </si>
  <si>
    <t>ABS</t>
  </si>
  <si>
    <t>M1</t>
  </si>
  <si>
    <t>Regional</t>
  </si>
  <si>
    <t>InterReg.</t>
  </si>
  <si>
    <t>---</t>
  </si>
  <si>
    <t>AEP-2 Regional</t>
  </si>
  <si>
    <t>Marca Minima conseguida en cualquier campeonato oficial AEP en cualquier fecha (Marca Histórica)</t>
  </si>
  <si>
    <t>AEP-3 de Iniciación</t>
  </si>
  <si>
    <t>AEP-2 Interregional</t>
  </si>
  <si>
    <t>Marcas Mínimas POWERLIFTING MASCULINO 2024</t>
  </si>
  <si>
    <t>Marcas Mínimas POWERLIFTING FEMENINO 2024</t>
  </si>
  <si>
    <t>AEP-1 Nacional</t>
  </si>
  <si>
    <t>OPEN</t>
  </si>
  <si>
    <t>JUNIOR</t>
  </si>
  <si>
    <t>Marca Minima conseguida en campeonato AEP-2, AEP-1 o internacional EPF-IPF en los últimos 18 meses</t>
  </si>
  <si>
    <t>SUBJUNIOR</t>
  </si>
  <si>
    <t>No necesaria para inscribirse. Marca mínima SBJ para poder clasificar oficialmente</t>
  </si>
  <si>
    <t>MASTER-1</t>
  </si>
  <si>
    <t>No necesaria para inscribirse. Marca mínima M1 para poder clasificar oficialmente</t>
  </si>
  <si>
    <t>MASTER-2, MASTER-3, MASTER-4. No necesaria</t>
  </si>
  <si>
    <t>No es necesaria. Menos de 80 puntos IPFGL</t>
  </si>
  <si>
    <t>MARCA MÍNIMA a ACREDITAR SEGÚN el NIVEL de la COMPETICIÓN</t>
  </si>
  <si>
    <t>Marca Minima ABS conseguida en campeonato AEP-2, AEP-1 o internacional EPF-IPF en los últimos 18 meses</t>
  </si>
  <si>
    <t>Marca Minima JUN conseguida en campeonato AEP-2, AEP-1 o internacional EPF-IPF en los últimos 18 meses</t>
  </si>
  <si>
    <t>*  SOLO se aceptarán ingresos realizados por los CLUBES y debidamente identificados</t>
  </si>
  <si>
    <t>*  Para poder ser inscritos, atleta, entrenador y fotógrafo deberán tener su correspondiente licencia en vigor</t>
  </si>
  <si>
    <t>Marca Mínima últimos 18 meses</t>
  </si>
  <si>
    <t>Campeonato de España ABSOLUTO</t>
  </si>
  <si>
    <t>PRESS BANCA MUJERES</t>
  </si>
  <si>
    <t>Chivas, Valencia - 8-9 junio 2024</t>
  </si>
  <si>
    <t>PRESS BANCA HOMBRES</t>
  </si>
  <si>
    <t>PESO MUERTO MUJERES</t>
  </si>
  <si>
    <t>PESO MUERTO HOMBRES</t>
  </si>
  <si>
    <t>12:00 del miércoles 8-05-2024</t>
  </si>
  <si>
    <t>AEP-1 Nacional de PESO MUERTO</t>
  </si>
  <si>
    <t>AEP-1 Nacional de PRESS BANCA</t>
  </si>
  <si>
    <t>AEP-2 Regional de Valencia, Murcia y Baleares</t>
  </si>
  <si>
    <t>Chivas, Valencia - 7-8 junio 2024</t>
  </si>
  <si>
    <t>*  Cada ATLETA debe acreditar una Marca Clasificatoria para un AEP-2 REGIONAL</t>
  </si>
  <si>
    <t>V Campeonato de Valencia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</si>
</sst>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  <numFmt numFmtId="177" formatCode="0.0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b/>
      <u val="single"/>
      <sz val="11"/>
      <color indexed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sz val="12"/>
      <color indexed="12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6"/>
      <color indexed="17"/>
      <name val="Tahoma"/>
      <family val="2"/>
    </font>
    <font>
      <b/>
      <i/>
      <sz val="12"/>
      <color indexed="8"/>
      <name val="Tahoma"/>
      <family val="2"/>
    </font>
    <font>
      <i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  <font>
      <sz val="12"/>
      <color rgb="FF0000FF"/>
      <name val="Tahoma"/>
      <family val="2"/>
    </font>
    <font>
      <b/>
      <i/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sz val="11"/>
      <color theme="0"/>
      <name val="Tahoma"/>
      <family val="2"/>
    </font>
    <font>
      <b/>
      <sz val="11"/>
      <color theme="0"/>
      <name val="Tahoma"/>
      <family val="2"/>
    </font>
    <font>
      <b/>
      <sz val="16"/>
      <color rgb="FF00B050"/>
      <name val="Tahoma"/>
      <family val="2"/>
    </font>
    <font>
      <b/>
      <i/>
      <sz val="12"/>
      <color theme="1"/>
      <name val="Tahoma"/>
      <family val="2"/>
    </font>
    <font>
      <i/>
      <sz val="12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/>
      <top style="hair"/>
      <bottom style="thin"/>
    </border>
    <border>
      <left style="thin"/>
      <right style="medium"/>
      <top>
        <color indexed="63"/>
      </top>
      <bottom/>
    </border>
    <border>
      <left/>
      <right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left" indent="4"/>
      <protection/>
    </xf>
    <xf numFmtId="0" fontId="69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left" vertical="center" indent="1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70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17" xfId="0" applyFont="1" applyFill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/>
      <protection locked="0"/>
    </xf>
    <xf numFmtId="166" fontId="70" fillId="0" borderId="21" xfId="0" applyNumberFormat="1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70" fillId="0" borderId="21" xfId="0" applyNumberFormat="1" applyFont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70" fillId="34" borderId="17" xfId="0" applyFont="1" applyFill="1" applyBorder="1" applyAlignment="1" applyProtection="1">
      <alignment horizontal="left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left" vertical="center" indent="1"/>
      <protection/>
    </xf>
    <xf numFmtId="0" fontId="8" fillId="34" borderId="17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70" fillId="33" borderId="24" xfId="0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70" fillId="34" borderId="24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68" fillId="0" borderId="27" xfId="0" applyNumberFormat="1" applyFont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9" fillId="0" borderId="31" xfId="0" applyNumberFormat="1" applyFont="1" applyBorder="1" applyAlignment="1" applyProtection="1">
      <alignment horizontal="right" vertical="center"/>
      <protection/>
    </xf>
    <xf numFmtId="167" fontId="9" fillId="0" borderId="32" xfId="0" applyNumberFormat="1" applyFont="1" applyBorder="1" applyAlignment="1" applyProtection="1">
      <alignment horizontal="right" vertical="center"/>
      <protection/>
    </xf>
    <xf numFmtId="167" fontId="8" fillId="0" borderId="3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4" xfId="0" applyFont="1" applyFill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/>
      <protection locked="0"/>
    </xf>
    <xf numFmtId="0" fontId="8" fillId="33" borderId="36" xfId="0" applyFont="1" applyFill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166" fontId="16" fillId="0" borderId="0" xfId="0" applyNumberFormat="1" applyFont="1" applyFill="1" applyBorder="1" applyAlignment="1" applyProtection="1">
      <alignment horizontal="left" indent="1"/>
      <protection/>
    </xf>
    <xf numFmtId="177" fontId="8" fillId="0" borderId="38" xfId="0" applyNumberFormat="1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70" fillId="0" borderId="20" xfId="0" applyFont="1" applyBorder="1" applyAlignment="1" applyProtection="1">
      <alignment horizontal="center"/>
      <protection locked="0"/>
    </xf>
    <xf numFmtId="0" fontId="71" fillId="0" borderId="0" xfId="0" applyFont="1" applyAlignment="1" applyProtection="1">
      <alignment vertical="center"/>
      <protection/>
    </xf>
    <xf numFmtId="167" fontId="8" fillId="0" borderId="41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indent="8"/>
    </xf>
    <xf numFmtId="0" fontId="72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72" fillId="0" borderId="0" xfId="0" applyFont="1" applyAlignment="1" applyProtection="1">
      <alignment vertical="center"/>
      <protection/>
    </xf>
    <xf numFmtId="166" fontId="18" fillId="0" borderId="0" xfId="0" applyNumberFormat="1" applyFont="1" applyAlignment="1">
      <alignment horizontal="left" indent="8"/>
    </xf>
    <xf numFmtId="0" fontId="7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74" fillId="0" borderId="0" xfId="0" applyNumberFormat="1" applyFont="1" applyAlignment="1">
      <alignment horizontal="left" indent="8"/>
    </xf>
    <xf numFmtId="0" fontId="75" fillId="34" borderId="42" xfId="0" applyFont="1" applyFill="1" applyBorder="1" applyAlignment="1">
      <alignment horizontal="right" indent="1"/>
    </xf>
    <xf numFmtId="0" fontId="75" fillId="34" borderId="43" xfId="0" applyFont="1" applyFill="1" applyBorder="1" applyAlignment="1">
      <alignment horizontal="right" indent="1"/>
    </xf>
    <xf numFmtId="0" fontId="76" fillId="34" borderId="44" xfId="0" applyFont="1" applyFill="1" applyBorder="1" applyAlignment="1" quotePrefix="1">
      <alignment horizontal="right" indent="1"/>
    </xf>
    <xf numFmtId="0" fontId="76" fillId="34" borderId="44" xfId="0" applyFont="1" applyFill="1" applyBorder="1" applyAlignment="1">
      <alignment horizontal="right" indent="1"/>
    </xf>
    <xf numFmtId="0" fontId="76" fillId="34" borderId="45" xfId="0" applyFont="1" applyFill="1" applyBorder="1" applyAlignment="1" quotePrefix="1">
      <alignment horizontal="right" indent="1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/>
    </xf>
    <xf numFmtId="177" fontId="76" fillId="0" borderId="48" xfId="0" applyNumberFormat="1" applyFont="1" applyBorder="1" applyAlignment="1">
      <alignment horizontal="center" vertical="center"/>
    </xf>
    <xf numFmtId="177" fontId="76" fillId="0" borderId="49" xfId="0" applyNumberFormat="1" applyFont="1" applyBorder="1" applyAlignment="1">
      <alignment horizontal="center" vertical="center"/>
    </xf>
    <xf numFmtId="0" fontId="75" fillId="7" borderId="42" xfId="0" applyFont="1" applyFill="1" applyBorder="1" applyAlignment="1">
      <alignment horizontal="right" indent="1"/>
    </xf>
    <xf numFmtId="0" fontId="75" fillId="7" borderId="43" xfId="0" applyFont="1" applyFill="1" applyBorder="1" applyAlignment="1">
      <alignment horizontal="right" indent="1"/>
    </xf>
    <xf numFmtId="0" fontId="76" fillId="7" borderId="44" xfId="0" applyFont="1" applyFill="1" applyBorder="1" applyAlignment="1">
      <alignment horizontal="right" indent="1"/>
    </xf>
    <xf numFmtId="0" fontId="7" fillId="7" borderId="44" xfId="0" applyFont="1" applyFill="1" applyBorder="1" applyAlignment="1">
      <alignment horizontal="right" indent="1"/>
    </xf>
    <xf numFmtId="0" fontId="76" fillId="7" borderId="45" xfId="0" applyFont="1" applyFill="1" applyBorder="1" applyAlignment="1" quotePrefix="1">
      <alignment horizontal="right" indent="1"/>
    </xf>
    <xf numFmtId="177" fontId="7" fillId="0" borderId="48" xfId="0" applyNumberFormat="1" applyFont="1" applyBorder="1" applyAlignment="1">
      <alignment horizontal="center" vertical="center"/>
    </xf>
    <xf numFmtId="0" fontId="77" fillId="35" borderId="50" xfId="0" applyFont="1" applyFill="1" applyBorder="1" applyAlignment="1">
      <alignment horizontal="center" vertical="center"/>
    </xf>
    <xf numFmtId="0" fontId="75" fillId="36" borderId="50" xfId="0" applyFont="1" applyFill="1" applyBorder="1" applyAlignment="1">
      <alignment horizontal="center" vertical="center"/>
    </xf>
    <xf numFmtId="0" fontId="75" fillId="37" borderId="50" xfId="0" applyFont="1" applyFill="1" applyBorder="1" applyAlignment="1">
      <alignment horizontal="center" vertical="center"/>
    </xf>
    <xf numFmtId="0" fontId="75" fillId="38" borderId="46" xfId="0" applyFont="1" applyFill="1" applyBorder="1" applyAlignment="1">
      <alignment horizontal="center" vertical="center"/>
    </xf>
    <xf numFmtId="0" fontId="77" fillId="35" borderId="51" xfId="0" applyFont="1" applyFill="1" applyBorder="1" applyAlignment="1">
      <alignment horizontal="center" vertical="center"/>
    </xf>
    <xf numFmtId="0" fontId="75" fillId="36" borderId="51" xfId="0" applyFont="1" applyFill="1" applyBorder="1" applyAlignment="1">
      <alignment horizontal="center" vertical="center"/>
    </xf>
    <xf numFmtId="0" fontId="75" fillId="37" borderId="51" xfId="0" applyFont="1" applyFill="1" applyBorder="1" applyAlignment="1">
      <alignment horizontal="center" vertical="center"/>
    </xf>
    <xf numFmtId="0" fontId="75" fillId="38" borderId="47" xfId="0" applyFont="1" applyFill="1" applyBorder="1" applyAlignment="1">
      <alignment horizontal="center" vertical="center"/>
    </xf>
    <xf numFmtId="177" fontId="78" fillId="35" borderId="33" xfId="0" applyNumberFormat="1" applyFont="1" applyFill="1" applyBorder="1" applyAlignment="1" quotePrefix="1">
      <alignment horizontal="center" vertical="center"/>
    </xf>
    <xf numFmtId="177" fontId="76" fillId="36" borderId="33" xfId="0" applyNumberFormat="1" applyFont="1" applyFill="1" applyBorder="1" applyAlignment="1" quotePrefix="1">
      <alignment horizontal="center" vertical="center"/>
    </xf>
    <xf numFmtId="177" fontId="76" fillId="37" borderId="33" xfId="0" applyNumberFormat="1" applyFont="1" applyFill="1" applyBorder="1" applyAlignment="1" quotePrefix="1">
      <alignment horizontal="center" vertical="center"/>
    </xf>
    <xf numFmtId="177" fontId="76" fillId="38" borderId="48" xfId="0" applyNumberFormat="1" applyFont="1" applyFill="1" applyBorder="1" applyAlignment="1" quotePrefix="1">
      <alignment horizontal="center" vertical="center"/>
    </xf>
    <xf numFmtId="177" fontId="76" fillId="0" borderId="48" xfId="0" applyNumberFormat="1" applyFont="1" applyBorder="1" applyAlignment="1" quotePrefix="1">
      <alignment horizontal="center" vertical="center"/>
    </xf>
    <xf numFmtId="177" fontId="76" fillId="37" borderId="33" xfId="0" applyNumberFormat="1" applyFont="1" applyFill="1" applyBorder="1" applyAlignment="1">
      <alignment horizontal="center" vertical="center"/>
    </xf>
    <xf numFmtId="177" fontId="76" fillId="38" borderId="48" xfId="0" applyNumberFormat="1" applyFont="1" applyFill="1" applyBorder="1" applyAlignment="1">
      <alignment horizontal="center" vertical="center"/>
    </xf>
    <xf numFmtId="177" fontId="78" fillId="35" borderId="52" xfId="0" applyNumberFormat="1" applyFont="1" applyFill="1" applyBorder="1" applyAlignment="1" quotePrefix="1">
      <alignment horizontal="center" vertical="center"/>
    </xf>
    <xf numFmtId="177" fontId="76" fillId="36" borderId="52" xfId="0" applyNumberFormat="1" applyFont="1" applyFill="1" applyBorder="1" applyAlignment="1" quotePrefix="1">
      <alignment horizontal="center" vertical="center"/>
    </xf>
    <xf numFmtId="177" fontId="76" fillId="37" borderId="52" xfId="0" applyNumberFormat="1" applyFont="1" applyFill="1" applyBorder="1" applyAlignment="1">
      <alignment horizontal="center" vertical="center"/>
    </xf>
    <xf numFmtId="177" fontId="76" fillId="38" borderId="49" xfId="0" applyNumberFormat="1" applyFont="1" applyFill="1" applyBorder="1" applyAlignment="1">
      <alignment horizontal="center" vertical="center"/>
    </xf>
    <xf numFmtId="177" fontId="7" fillId="36" borderId="33" xfId="0" applyNumberFormat="1" applyFont="1" applyFill="1" applyBorder="1" applyAlignment="1" quotePrefix="1">
      <alignment horizontal="center" vertical="center"/>
    </xf>
    <xf numFmtId="177" fontId="7" fillId="37" borderId="33" xfId="0" applyNumberFormat="1" applyFont="1" applyFill="1" applyBorder="1" applyAlignment="1">
      <alignment horizontal="center" vertical="center"/>
    </xf>
    <xf numFmtId="177" fontId="7" fillId="38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46" applyFont="1" applyAlignment="1" applyProtection="1">
      <alignment/>
      <protection/>
    </xf>
    <xf numFmtId="0" fontId="79" fillId="34" borderId="24" xfId="0" applyFont="1" applyFill="1" applyBorder="1" applyAlignment="1" applyProtection="1">
      <alignment horizontal="left" vertical="center" indent="2"/>
      <protection/>
    </xf>
    <xf numFmtId="0" fontId="0" fillId="0" borderId="53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54" xfId="0" applyBorder="1" applyAlignment="1">
      <alignment horizontal="left" vertical="center" indent="2"/>
    </xf>
    <xf numFmtId="0" fontId="8" fillId="33" borderId="55" xfId="0" applyFont="1" applyFill="1" applyBorder="1" applyAlignment="1" applyProtection="1">
      <alignment horizontal="right" vertical="center"/>
      <protection/>
    </xf>
    <xf numFmtId="0" fontId="9" fillId="0" borderId="56" xfId="0" applyFont="1" applyBorder="1" applyAlignment="1" applyProtection="1">
      <alignment vertical="center"/>
      <protection/>
    </xf>
    <xf numFmtId="0" fontId="9" fillId="0" borderId="57" xfId="0" applyFont="1" applyBorder="1" applyAlignment="1" applyProtection="1">
      <alignment vertical="center"/>
      <protection/>
    </xf>
    <xf numFmtId="0" fontId="8" fillId="33" borderId="58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59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60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17" fillId="0" borderId="0" xfId="46" applyFont="1" applyAlignment="1" applyProtection="1">
      <alignment/>
      <protection/>
    </xf>
    <xf numFmtId="166" fontId="8" fillId="0" borderId="39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6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8" fillId="0" borderId="15" xfId="46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22" xfId="46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9" fillId="37" borderId="24" xfId="0" applyFont="1" applyFill="1" applyBorder="1" applyAlignment="1" applyProtection="1">
      <alignment horizontal="left" vertical="center" indent="2"/>
      <protection/>
    </xf>
    <xf numFmtId="0" fontId="0" fillId="0" borderId="24" xfId="0" applyBorder="1" applyAlignment="1">
      <alignment horizontal="left" vertical="center" indent="2"/>
    </xf>
    <xf numFmtId="0" fontId="0" fillId="0" borderId="64" xfId="0" applyBorder="1" applyAlignment="1">
      <alignment horizontal="left" vertical="center" indent="2"/>
    </xf>
    <xf numFmtId="0" fontId="0" fillId="0" borderId="60" xfId="0" applyBorder="1" applyAlignment="1">
      <alignment horizontal="left" vertical="center" indent="2"/>
    </xf>
    <xf numFmtId="0" fontId="8" fillId="0" borderId="15" xfId="0" applyFont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166" fontId="9" fillId="0" borderId="39" xfId="0" applyNumberFormat="1" applyFont="1" applyBorder="1" applyAlignment="1" applyProtection="1">
      <alignment horizontal="left" vertical="center"/>
      <protection locked="0"/>
    </xf>
    <xf numFmtId="166" fontId="9" fillId="0" borderId="16" xfId="0" applyNumberFormat="1" applyFont="1" applyBorder="1" applyAlignment="1" applyProtection="1">
      <alignment horizontal="left" vertical="center"/>
      <protection locked="0"/>
    </xf>
    <xf numFmtId="166" fontId="0" fillId="0" borderId="61" xfId="0" applyNumberFormat="1" applyBorder="1" applyAlignment="1" applyProtection="1">
      <alignment vertical="center"/>
      <protection locked="0"/>
    </xf>
    <xf numFmtId="0" fontId="80" fillId="34" borderId="65" xfId="0" applyFont="1" applyFill="1" applyBorder="1" applyAlignment="1">
      <alignment horizontal="center" vertical="center"/>
    </xf>
    <xf numFmtId="0" fontId="80" fillId="34" borderId="66" xfId="0" applyFont="1" applyFill="1" applyBorder="1" applyAlignment="1">
      <alignment horizontal="center" vertical="center"/>
    </xf>
    <xf numFmtId="0" fontId="80" fillId="34" borderId="67" xfId="0" applyFont="1" applyFill="1" applyBorder="1" applyAlignment="1">
      <alignment horizontal="center" vertical="center"/>
    </xf>
    <xf numFmtId="0" fontId="80" fillId="34" borderId="68" xfId="0" applyFont="1" applyFill="1" applyBorder="1" applyAlignment="1">
      <alignment horizontal="center" vertical="center"/>
    </xf>
    <xf numFmtId="0" fontId="80" fillId="34" borderId="69" xfId="0" applyFont="1" applyFill="1" applyBorder="1" applyAlignment="1">
      <alignment horizontal="center" vertical="center"/>
    </xf>
    <xf numFmtId="0" fontId="80" fillId="7" borderId="65" xfId="0" applyFont="1" applyFill="1" applyBorder="1" applyAlignment="1">
      <alignment horizontal="center" vertical="center"/>
    </xf>
    <xf numFmtId="0" fontId="80" fillId="7" borderId="66" xfId="0" applyFont="1" applyFill="1" applyBorder="1" applyAlignment="1">
      <alignment horizontal="center" vertical="center"/>
    </xf>
    <xf numFmtId="0" fontId="81" fillId="0" borderId="67" xfId="0" applyFont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1" fillId="0" borderId="6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hyperlink" Target="https://powerhispania.net/informacion-sobre-afiliaciones-de-clubs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hyperlink" Target="https://powerhispania.net/informacion-sobre-afiliaciones-de-clubs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hyperlink" Target="https://powerhispania.net/informacion-sobre-afiliaciones-de-clubs/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tabSelected="1" zoomScaleSheetLayoutView="100" zoomScalePageLayoutView="0" workbookViewId="0" topLeftCell="A1">
      <selection activeCell="E55" sqref="E55:H55"/>
    </sheetView>
  </sheetViews>
  <sheetFormatPr defaultColWidth="11.421875" defaultRowHeight="15" customHeight="1"/>
  <cols>
    <col min="1" max="1" width="5.7109375" style="7" customWidth="1"/>
    <col min="2" max="2" width="6.7109375" style="7" customWidth="1"/>
    <col min="3" max="3" width="5.7109375" style="15" customWidth="1"/>
    <col min="4" max="4" width="24.7109375" style="15" customWidth="1"/>
    <col min="5" max="5" width="16.7109375" style="7" customWidth="1"/>
    <col min="6" max="6" width="7.7109375" style="7" customWidth="1"/>
    <col min="7" max="9" width="8.7109375" style="7" customWidth="1"/>
    <col min="10" max="10" width="3.00390625" style="7" bestFit="1" customWidth="1"/>
    <col min="11" max="11" width="11.421875" style="19" customWidth="1"/>
    <col min="12" max="16384" width="11.421875" style="8" customWidth="1"/>
  </cols>
  <sheetData>
    <row r="1" spans="2:11" s="4" customFormat="1" ht="24" customHeight="1">
      <c r="B1" s="5"/>
      <c r="C1" s="1"/>
      <c r="D1" s="86" t="s">
        <v>24</v>
      </c>
      <c r="E1" s="69"/>
      <c r="F1" s="70"/>
      <c r="G1" s="70"/>
      <c r="H1" s="70"/>
      <c r="I1" s="62"/>
      <c r="J1" s="62"/>
      <c r="K1" s="17"/>
    </row>
    <row r="2" spans="2:11" s="4" customFormat="1" ht="15" customHeight="1">
      <c r="B2" s="5"/>
      <c r="C2" s="3"/>
      <c r="D2" s="86" t="s">
        <v>74</v>
      </c>
      <c r="E2" s="74"/>
      <c r="F2" s="73"/>
      <c r="G2" s="73"/>
      <c r="H2" s="73"/>
      <c r="I2" s="75"/>
      <c r="J2" s="75"/>
      <c r="K2" s="17"/>
    </row>
    <row r="3" spans="2:11" s="4" customFormat="1" ht="15" customHeight="1">
      <c r="B3" s="5"/>
      <c r="C3" s="2"/>
      <c r="D3" s="90" t="s">
        <v>82</v>
      </c>
      <c r="E3" s="71"/>
      <c r="F3" s="72"/>
      <c r="G3" s="72"/>
      <c r="H3" s="72"/>
      <c r="I3" s="63"/>
      <c r="J3" s="63"/>
      <c r="K3" s="17"/>
    </row>
    <row r="4" spans="2:11" s="4" customFormat="1" ht="15" customHeight="1">
      <c r="B4" s="5"/>
      <c r="C4" s="23"/>
      <c r="D4" s="94" t="s">
        <v>76</v>
      </c>
      <c r="E4" s="76"/>
      <c r="F4" s="72"/>
      <c r="G4" s="72"/>
      <c r="H4" s="72"/>
      <c r="I4" s="64"/>
      <c r="J4" s="63"/>
      <c r="K4" s="17"/>
    </row>
    <row r="5" spans="2:11" s="4" customFormat="1" ht="15" customHeight="1">
      <c r="B5" s="5"/>
      <c r="C5" s="23"/>
      <c r="D5" s="94"/>
      <c r="E5" s="76"/>
      <c r="F5" s="72"/>
      <c r="G5" s="72"/>
      <c r="H5" s="72"/>
      <c r="I5" s="64"/>
      <c r="J5" s="63"/>
      <c r="K5" s="17"/>
    </row>
    <row r="7" spans="1:11" s="6" customFormat="1" ht="15" customHeight="1">
      <c r="A7" s="145" t="s">
        <v>0</v>
      </c>
      <c r="B7" s="147"/>
      <c r="C7" s="172"/>
      <c r="D7" s="173"/>
      <c r="E7" s="174"/>
      <c r="G7" s="135" t="s">
        <v>33</v>
      </c>
      <c r="H7" s="136"/>
      <c r="I7" s="136"/>
      <c r="J7" s="136"/>
      <c r="K7" s="18"/>
    </row>
    <row r="8" spans="1:11" s="6" customFormat="1" ht="15" customHeight="1">
      <c r="A8" s="142" t="s">
        <v>3</v>
      </c>
      <c r="B8" s="144"/>
      <c r="C8" s="175"/>
      <c r="D8" s="176"/>
      <c r="E8" s="177"/>
      <c r="F8"/>
      <c r="G8" s="137" t="s">
        <v>34</v>
      </c>
      <c r="H8" s="137"/>
      <c r="I8" s="137"/>
      <c r="J8" s="137"/>
      <c r="K8" s="18"/>
    </row>
    <row r="9" spans="2:4" ht="15" customHeight="1" thickBot="1">
      <c r="B9" s="8"/>
      <c r="C9" s="9"/>
      <c r="D9" s="9"/>
    </row>
    <row r="10" spans="1:11" ht="15" customHeight="1">
      <c r="A10" s="43"/>
      <c r="B10" s="44" t="s">
        <v>11</v>
      </c>
      <c r="C10" s="45"/>
      <c r="D10" s="166" t="s">
        <v>75</v>
      </c>
      <c r="E10" s="167"/>
      <c r="F10" s="168"/>
      <c r="G10" s="46"/>
      <c r="H10" s="47" t="s">
        <v>28</v>
      </c>
      <c r="I10" s="47" t="s">
        <v>6</v>
      </c>
      <c r="J10" s="56"/>
      <c r="K10" s="8"/>
    </row>
    <row r="11" spans="1:11" ht="15" customHeight="1">
      <c r="A11" s="48"/>
      <c r="B11" s="29" t="s">
        <v>12</v>
      </c>
      <c r="C11" s="10" t="s">
        <v>4</v>
      </c>
      <c r="D11" s="157"/>
      <c r="E11" s="157"/>
      <c r="F11" s="169"/>
      <c r="G11" s="16"/>
      <c r="H11" s="11" t="s">
        <v>29</v>
      </c>
      <c r="I11" s="11" t="s">
        <v>2</v>
      </c>
      <c r="J11" s="56"/>
      <c r="K11" s="8"/>
    </row>
    <row r="12" spans="1:11" ht="15" customHeight="1">
      <c r="A12" s="49"/>
      <c r="B12" s="30" t="s">
        <v>13</v>
      </c>
      <c r="C12" s="24" t="s">
        <v>5</v>
      </c>
      <c r="D12" s="25" t="s">
        <v>7</v>
      </c>
      <c r="E12" s="26" t="s">
        <v>1</v>
      </c>
      <c r="F12" s="24" t="s">
        <v>14</v>
      </c>
      <c r="G12" s="27" t="s">
        <v>15</v>
      </c>
      <c r="H12" s="28"/>
      <c r="I12" s="28" t="s">
        <v>25</v>
      </c>
      <c r="J12" s="56"/>
      <c r="K12" s="8"/>
    </row>
    <row r="13" spans="1:11" ht="15" customHeight="1">
      <c r="A13" s="50">
        <v>1</v>
      </c>
      <c r="B13" s="83"/>
      <c r="C13" s="31" t="s">
        <v>39</v>
      </c>
      <c r="D13" s="134"/>
      <c r="E13" s="32"/>
      <c r="F13" s="33"/>
      <c r="G13" s="34" t="str">
        <f aca="true" t="shared" si="0" ref="G13:G27">IF($J13="---",$J13,IF($J13&lt;14,"-14",IF($J13&lt;19,"SBJ",IF($J13&lt;24,"JUN",IF($J13&gt;69,"M4",IF($J13&gt;59,"M3",IF($J13&gt;49,"M2",IF($J13&gt;39,"M1","SNR"))))))))</f>
        <v>---</v>
      </c>
      <c r="H13" s="35" t="s">
        <v>29</v>
      </c>
      <c r="I13" s="35"/>
      <c r="J13" s="56" t="str">
        <f>IF($F13&gt;1900,2024-$F13,"---")</f>
        <v>---</v>
      </c>
      <c r="K13" s="84">
        <f aca="true" t="shared" si="1" ref="K13:K27">IF($D13="","",IF($B13&gt;0,"","FALTA NS"))</f>
      </c>
    </row>
    <row r="14" spans="1:11" ht="15" customHeight="1">
      <c r="A14" s="50">
        <v>2</v>
      </c>
      <c r="B14" s="83"/>
      <c r="C14" s="31" t="s">
        <v>39</v>
      </c>
      <c r="D14" s="134"/>
      <c r="E14" s="32"/>
      <c r="F14" s="33"/>
      <c r="G14" s="36" t="str">
        <f t="shared" si="0"/>
        <v>---</v>
      </c>
      <c r="H14" s="35" t="s">
        <v>29</v>
      </c>
      <c r="I14" s="35"/>
      <c r="J14" s="56" t="str">
        <f aca="true" t="shared" si="2" ref="J14:J27">IF($F14&gt;1900,2024-$F14,"---")</f>
        <v>---</v>
      </c>
      <c r="K14" s="84">
        <f t="shared" si="1"/>
      </c>
    </row>
    <row r="15" spans="1:11" ht="15" customHeight="1">
      <c r="A15" s="50">
        <v>3</v>
      </c>
      <c r="B15" s="83"/>
      <c r="C15" s="31" t="s">
        <v>39</v>
      </c>
      <c r="D15" s="134"/>
      <c r="E15" s="32"/>
      <c r="F15" s="33"/>
      <c r="G15" s="36" t="str">
        <f t="shared" si="0"/>
        <v>---</v>
      </c>
      <c r="H15" s="35" t="s">
        <v>29</v>
      </c>
      <c r="I15" s="35"/>
      <c r="J15" s="56" t="str">
        <f t="shared" si="2"/>
        <v>---</v>
      </c>
      <c r="K15" s="84">
        <f t="shared" si="1"/>
      </c>
    </row>
    <row r="16" spans="1:11" ht="15" customHeight="1">
      <c r="A16" s="50">
        <v>4</v>
      </c>
      <c r="B16" s="83"/>
      <c r="C16" s="31" t="s">
        <v>39</v>
      </c>
      <c r="D16" s="134"/>
      <c r="E16" s="32"/>
      <c r="F16" s="33"/>
      <c r="G16" s="36" t="str">
        <f t="shared" si="0"/>
        <v>---</v>
      </c>
      <c r="H16" s="35" t="s">
        <v>29</v>
      </c>
      <c r="I16" s="35"/>
      <c r="J16" s="56" t="str">
        <f t="shared" si="2"/>
        <v>---</v>
      </c>
      <c r="K16" s="84">
        <f t="shared" si="1"/>
      </c>
    </row>
    <row r="17" spans="1:11" ht="15" customHeight="1">
      <c r="A17" s="50">
        <v>5</v>
      </c>
      <c r="B17" s="83"/>
      <c r="C17" s="31" t="s">
        <v>39</v>
      </c>
      <c r="D17" s="134"/>
      <c r="E17" s="32"/>
      <c r="F17" s="33"/>
      <c r="G17" s="36" t="str">
        <f t="shared" si="0"/>
        <v>---</v>
      </c>
      <c r="H17" s="35" t="s">
        <v>29</v>
      </c>
      <c r="I17" s="35"/>
      <c r="J17" s="56" t="str">
        <f t="shared" si="2"/>
        <v>---</v>
      </c>
      <c r="K17" s="84">
        <f t="shared" si="1"/>
      </c>
    </row>
    <row r="18" spans="1:11" ht="15" customHeight="1">
      <c r="A18" s="50">
        <v>6</v>
      </c>
      <c r="B18" s="83"/>
      <c r="C18" s="31" t="s">
        <v>39</v>
      </c>
      <c r="D18" s="134"/>
      <c r="E18" s="32"/>
      <c r="F18" s="33"/>
      <c r="G18" s="36" t="str">
        <f t="shared" si="0"/>
        <v>---</v>
      </c>
      <c r="H18" s="35" t="s">
        <v>29</v>
      </c>
      <c r="I18" s="35"/>
      <c r="J18" s="56" t="str">
        <f t="shared" si="2"/>
        <v>---</v>
      </c>
      <c r="K18" s="84">
        <f t="shared" si="1"/>
      </c>
    </row>
    <row r="19" spans="1:11" ht="15" customHeight="1">
      <c r="A19" s="50">
        <v>7</v>
      </c>
      <c r="B19" s="83"/>
      <c r="C19" s="31" t="s">
        <v>39</v>
      </c>
      <c r="D19" s="134"/>
      <c r="E19" s="32"/>
      <c r="F19" s="33"/>
      <c r="G19" s="36" t="str">
        <f t="shared" si="0"/>
        <v>---</v>
      </c>
      <c r="H19" s="35" t="s">
        <v>29</v>
      </c>
      <c r="I19" s="35"/>
      <c r="J19" s="56" t="str">
        <f t="shared" si="2"/>
        <v>---</v>
      </c>
      <c r="K19" s="84">
        <f t="shared" si="1"/>
      </c>
    </row>
    <row r="20" spans="1:11" ht="15" customHeight="1">
      <c r="A20" s="50">
        <v>8</v>
      </c>
      <c r="B20" s="83"/>
      <c r="C20" s="31" t="s">
        <v>39</v>
      </c>
      <c r="D20" s="134"/>
      <c r="E20" s="32"/>
      <c r="F20" s="33"/>
      <c r="G20" s="36" t="str">
        <f t="shared" si="0"/>
        <v>---</v>
      </c>
      <c r="H20" s="35" t="s">
        <v>29</v>
      </c>
      <c r="I20" s="35"/>
      <c r="J20" s="56" t="str">
        <f t="shared" si="2"/>
        <v>---</v>
      </c>
      <c r="K20" s="84">
        <f t="shared" si="1"/>
      </c>
    </row>
    <row r="21" spans="1:11" ht="15" customHeight="1">
      <c r="A21" s="50">
        <v>9</v>
      </c>
      <c r="B21" s="83"/>
      <c r="C21" s="31" t="s">
        <v>39</v>
      </c>
      <c r="D21" s="134"/>
      <c r="E21" s="32"/>
      <c r="F21" s="33"/>
      <c r="G21" s="36" t="str">
        <f t="shared" si="0"/>
        <v>---</v>
      </c>
      <c r="H21" s="35" t="s">
        <v>29</v>
      </c>
      <c r="I21" s="35"/>
      <c r="J21" s="56" t="str">
        <f t="shared" si="2"/>
        <v>---</v>
      </c>
      <c r="K21" s="84">
        <f t="shared" si="1"/>
      </c>
    </row>
    <row r="22" spans="1:11" ht="15" customHeight="1">
      <c r="A22" s="50">
        <v>10</v>
      </c>
      <c r="B22" s="83"/>
      <c r="C22" s="31" t="s">
        <v>39</v>
      </c>
      <c r="D22" s="134"/>
      <c r="E22" s="32"/>
      <c r="F22" s="33"/>
      <c r="G22" s="36" t="str">
        <f t="shared" si="0"/>
        <v>---</v>
      </c>
      <c r="H22" s="35" t="s">
        <v>29</v>
      </c>
      <c r="I22" s="35"/>
      <c r="J22" s="56" t="str">
        <f t="shared" si="2"/>
        <v>---</v>
      </c>
      <c r="K22" s="84">
        <f t="shared" si="1"/>
      </c>
    </row>
    <row r="23" spans="1:11" ht="15" customHeight="1">
      <c r="A23" s="50">
        <v>11</v>
      </c>
      <c r="B23" s="83"/>
      <c r="C23" s="31" t="s">
        <v>39</v>
      </c>
      <c r="D23" s="134"/>
      <c r="E23" s="32"/>
      <c r="F23" s="33"/>
      <c r="G23" s="36" t="str">
        <f t="shared" si="0"/>
        <v>---</v>
      </c>
      <c r="H23" s="35" t="s">
        <v>29</v>
      </c>
      <c r="I23" s="35"/>
      <c r="J23" s="56" t="str">
        <f t="shared" si="2"/>
        <v>---</v>
      </c>
      <c r="K23" s="84">
        <f t="shared" si="1"/>
      </c>
    </row>
    <row r="24" spans="1:11" ht="15" customHeight="1">
      <c r="A24" s="50">
        <v>12</v>
      </c>
      <c r="B24" s="83"/>
      <c r="C24" s="31" t="s">
        <v>39</v>
      </c>
      <c r="D24" s="134"/>
      <c r="E24" s="32"/>
      <c r="F24" s="33"/>
      <c r="G24" s="36" t="str">
        <f t="shared" si="0"/>
        <v>---</v>
      </c>
      <c r="H24" s="35" t="s">
        <v>29</v>
      </c>
      <c r="I24" s="35"/>
      <c r="J24" s="56" t="str">
        <f t="shared" si="2"/>
        <v>---</v>
      </c>
      <c r="K24" s="84">
        <f t="shared" si="1"/>
      </c>
    </row>
    <row r="25" spans="1:11" ht="15" customHeight="1">
      <c r="A25" s="50">
        <v>13</v>
      </c>
      <c r="B25" s="83"/>
      <c r="C25" s="31" t="s">
        <v>39</v>
      </c>
      <c r="D25" s="134"/>
      <c r="E25" s="32"/>
      <c r="F25" s="33"/>
      <c r="G25" s="36" t="str">
        <f t="shared" si="0"/>
        <v>---</v>
      </c>
      <c r="H25" s="35" t="s">
        <v>29</v>
      </c>
      <c r="I25" s="35"/>
      <c r="J25" s="56" t="str">
        <f t="shared" si="2"/>
        <v>---</v>
      </c>
      <c r="K25" s="84">
        <f t="shared" si="1"/>
      </c>
    </row>
    <row r="26" spans="1:11" ht="15" customHeight="1">
      <c r="A26" s="50">
        <v>14</v>
      </c>
      <c r="B26" s="83"/>
      <c r="C26" s="31" t="s">
        <v>39</v>
      </c>
      <c r="D26" s="134"/>
      <c r="E26" s="32"/>
      <c r="F26" s="33"/>
      <c r="G26" s="36" t="str">
        <f t="shared" si="0"/>
        <v>---</v>
      </c>
      <c r="H26" s="35" t="s">
        <v>29</v>
      </c>
      <c r="I26" s="35"/>
      <c r="J26" s="56" t="str">
        <f t="shared" si="2"/>
        <v>---</v>
      </c>
      <c r="K26" s="84">
        <f t="shared" si="1"/>
      </c>
    </row>
    <row r="27" spans="1:11" ht="15" customHeight="1">
      <c r="A27" s="50">
        <v>15</v>
      </c>
      <c r="B27" s="83"/>
      <c r="C27" s="31" t="s">
        <v>39</v>
      </c>
      <c r="D27" s="134"/>
      <c r="E27" s="32"/>
      <c r="F27" s="33"/>
      <c r="G27" s="36" t="str">
        <f t="shared" si="0"/>
        <v>---</v>
      </c>
      <c r="H27" s="35" t="s">
        <v>29</v>
      </c>
      <c r="I27" s="35"/>
      <c r="J27" s="56" t="str">
        <f t="shared" si="2"/>
        <v>---</v>
      </c>
      <c r="K27" s="84">
        <f t="shared" si="1"/>
      </c>
    </row>
    <row r="28" spans="2:4" ht="15" customHeight="1" thickBot="1">
      <c r="B28" s="8"/>
      <c r="C28" s="9"/>
      <c r="D28" s="9"/>
    </row>
    <row r="29" spans="1:11" ht="15" customHeight="1">
      <c r="A29" s="43"/>
      <c r="B29" s="44" t="s">
        <v>11</v>
      </c>
      <c r="C29" s="45"/>
      <c r="D29" s="166" t="s">
        <v>77</v>
      </c>
      <c r="E29" s="167"/>
      <c r="F29" s="168"/>
      <c r="G29" s="46"/>
      <c r="H29" s="47" t="s">
        <v>28</v>
      </c>
      <c r="I29" s="47" t="s">
        <v>6</v>
      </c>
      <c r="J29" s="56"/>
      <c r="K29" s="8"/>
    </row>
    <row r="30" spans="1:11" ht="15" customHeight="1">
      <c r="A30" s="48"/>
      <c r="B30" s="29" t="s">
        <v>12</v>
      </c>
      <c r="C30" s="10" t="s">
        <v>4</v>
      </c>
      <c r="D30" s="157"/>
      <c r="E30" s="157"/>
      <c r="F30" s="169"/>
      <c r="G30" s="16"/>
      <c r="H30" s="11" t="s">
        <v>29</v>
      </c>
      <c r="I30" s="11" t="s">
        <v>2</v>
      </c>
      <c r="J30" s="56"/>
      <c r="K30" s="8"/>
    </row>
    <row r="31" spans="1:11" ht="15" customHeight="1">
      <c r="A31" s="49"/>
      <c r="B31" s="30" t="s">
        <v>13</v>
      </c>
      <c r="C31" s="24" t="s">
        <v>5</v>
      </c>
      <c r="D31" s="25" t="s">
        <v>7</v>
      </c>
      <c r="E31" s="26" t="s">
        <v>1</v>
      </c>
      <c r="F31" s="24" t="s">
        <v>14</v>
      </c>
      <c r="G31" s="27" t="s">
        <v>15</v>
      </c>
      <c r="H31" s="28"/>
      <c r="I31" s="28" t="s">
        <v>25</v>
      </c>
      <c r="J31" s="56"/>
      <c r="K31" s="8"/>
    </row>
    <row r="32" spans="1:11" ht="15" customHeight="1">
      <c r="A32" s="50">
        <v>1</v>
      </c>
      <c r="B32" s="83"/>
      <c r="C32" s="31" t="s">
        <v>38</v>
      </c>
      <c r="D32" s="134"/>
      <c r="E32" s="32"/>
      <c r="F32" s="33"/>
      <c r="G32" s="34" t="str">
        <f aca="true" t="shared" si="3" ref="G32:G46">IF($J32="---",$J32,IF($J32&lt;14,"-14",IF($J32&lt;19,"SBJ",IF($J32&lt;24,"JUN",IF($J32&gt;69,"M4",IF($J32&gt;59,"M3",IF($J32&gt;49,"M2",IF($J32&gt;39,"M1","SNR"))))))))</f>
        <v>---</v>
      </c>
      <c r="H32" s="35" t="s">
        <v>29</v>
      </c>
      <c r="I32" s="35"/>
      <c r="J32" s="56" t="str">
        <f aca="true" t="shared" si="4" ref="J32:J46">IF($F32&gt;1900,2024-$F32,"---")</f>
        <v>---</v>
      </c>
      <c r="K32" s="84">
        <f aca="true" t="shared" si="5" ref="K32:K46">IF($D32="","",IF($B32&gt;0,"","FALTA NS"))</f>
      </c>
    </row>
    <row r="33" spans="1:11" ht="15" customHeight="1">
      <c r="A33" s="50">
        <v>2</v>
      </c>
      <c r="B33" s="83"/>
      <c r="C33" s="31" t="s">
        <v>38</v>
      </c>
      <c r="D33" s="134"/>
      <c r="E33" s="32"/>
      <c r="F33" s="33"/>
      <c r="G33" s="36" t="str">
        <f t="shared" si="3"/>
        <v>---</v>
      </c>
      <c r="H33" s="35" t="s">
        <v>29</v>
      </c>
      <c r="I33" s="35"/>
      <c r="J33" s="56" t="str">
        <f t="shared" si="4"/>
        <v>---</v>
      </c>
      <c r="K33" s="84">
        <f t="shared" si="5"/>
      </c>
    </row>
    <row r="34" spans="1:11" ht="15" customHeight="1">
      <c r="A34" s="50">
        <v>3</v>
      </c>
      <c r="B34" s="83"/>
      <c r="C34" s="31" t="s">
        <v>38</v>
      </c>
      <c r="D34" s="134"/>
      <c r="E34" s="32"/>
      <c r="F34" s="33"/>
      <c r="G34" s="36" t="str">
        <f t="shared" si="3"/>
        <v>---</v>
      </c>
      <c r="H34" s="35" t="s">
        <v>29</v>
      </c>
      <c r="I34" s="35"/>
      <c r="J34" s="56" t="str">
        <f t="shared" si="4"/>
        <v>---</v>
      </c>
      <c r="K34" s="84">
        <f t="shared" si="5"/>
      </c>
    </row>
    <row r="35" spans="1:11" ht="15" customHeight="1">
      <c r="A35" s="50">
        <v>4</v>
      </c>
      <c r="B35" s="83"/>
      <c r="C35" s="31" t="s">
        <v>38</v>
      </c>
      <c r="D35" s="134"/>
      <c r="E35" s="32"/>
      <c r="F35" s="33"/>
      <c r="G35" s="36" t="str">
        <f t="shared" si="3"/>
        <v>---</v>
      </c>
      <c r="H35" s="35" t="s">
        <v>29</v>
      </c>
      <c r="I35" s="35"/>
      <c r="J35" s="56" t="str">
        <f t="shared" si="4"/>
        <v>---</v>
      </c>
      <c r="K35" s="84">
        <f t="shared" si="5"/>
      </c>
    </row>
    <row r="36" spans="1:11" ht="15" customHeight="1">
      <c r="A36" s="50">
        <v>5</v>
      </c>
      <c r="B36" s="83"/>
      <c r="C36" s="31" t="s">
        <v>38</v>
      </c>
      <c r="D36" s="134"/>
      <c r="E36" s="32"/>
      <c r="F36" s="33"/>
      <c r="G36" s="36" t="str">
        <f t="shared" si="3"/>
        <v>---</v>
      </c>
      <c r="H36" s="35" t="s">
        <v>29</v>
      </c>
      <c r="I36" s="35"/>
      <c r="J36" s="56" t="str">
        <f t="shared" si="4"/>
        <v>---</v>
      </c>
      <c r="K36" s="84">
        <f t="shared" si="5"/>
      </c>
    </row>
    <row r="37" spans="1:11" ht="15" customHeight="1">
      <c r="A37" s="50">
        <v>6</v>
      </c>
      <c r="B37" s="83"/>
      <c r="C37" s="31" t="s">
        <v>38</v>
      </c>
      <c r="D37" s="134"/>
      <c r="E37" s="32"/>
      <c r="F37" s="33"/>
      <c r="G37" s="36" t="str">
        <f t="shared" si="3"/>
        <v>---</v>
      </c>
      <c r="H37" s="35" t="s">
        <v>29</v>
      </c>
      <c r="I37" s="35"/>
      <c r="J37" s="56" t="str">
        <f t="shared" si="4"/>
        <v>---</v>
      </c>
      <c r="K37" s="84">
        <f t="shared" si="5"/>
      </c>
    </row>
    <row r="38" spans="1:11" ht="15" customHeight="1">
      <c r="A38" s="50">
        <v>7</v>
      </c>
      <c r="B38" s="83"/>
      <c r="C38" s="31" t="s">
        <v>38</v>
      </c>
      <c r="D38" s="134"/>
      <c r="E38" s="32"/>
      <c r="F38" s="33"/>
      <c r="G38" s="36" t="str">
        <f t="shared" si="3"/>
        <v>---</v>
      </c>
      <c r="H38" s="35" t="s">
        <v>29</v>
      </c>
      <c r="I38" s="35"/>
      <c r="J38" s="56" t="str">
        <f t="shared" si="4"/>
        <v>---</v>
      </c>
      <c r="K38" s="84">
        <f t="shared" si="5"/>
      </c>
    </row>
    <row r="39" spans="1:11" ht="15" customHeight="1">
      <c r="A39" s="50">
        <v>8</v>
      </c>
      <c r="B39" s="83"/>
      <c r="C39" s="31" t="s">
        <v>38</v>
      </c>
      <c r="D39" s="134"/>
      <c r="E39" s="32"/>
      <c r="F39" s="33"/>
      <c r="G39" s="36" t="str">
        <f t="shared" si="3"/>
        <v>---</v>
      </c>
      <c r="H39" s="35" t="s">
        <v>29</v>
      </c>
      <c r="I39" s="35"/>
      <c r="J39" s="56" t="str">
        <f t="shared" si="4"/>
        <v>---</v>
      </c>
      <c r="K39" s="84">
        <f t="shared" si="5"/>
      </c>
    </row>
    <row r="40" spans="1:11" ht="15" customHeight="1">
      <c r="A40" s="50">
        <v>9</v>
      </c>
      <c r="B40" s="83"/>
      <c r="C40" s="31" t="s">
        <v>38</v>
      </c>
      <c r="D40" s="134"/>
      <c r="E40" s="32"/>
      <c r="F40" s="33"/>
      <c r="G40" s="36" t="str">
        <f t="shared" si="3"/>
        <v>---</v>
      </c>
      <c r="H40" s="35" t="s">
        <v>29</v>
      </c>
      <c r="I40" s="35"/>
      <c r="J40" s="56" t="str">
        <f t="shared" si="4"/>
        <v>---</v>
      </c>
      <c r="K40" s="84">
        <f t="shared" si="5"/>
      </c>
    </row>
    <row r="41" spans="1:11" ht="15" customHeight="1">
      <c r="A41" s="50">
        <v>10</v>
      </c>
      <c r="B41" s="83"/>
      <c r="C41" s="31" t="s">
        <v>38</v>
      </c>
      <c r="D41" s="134"/>
      <c r="E41" s="32"/>
      <c r="F41" s="33"/>
      <c r="G41" s="36" t="str">
        <f t="shared" si="3"/>
        <v>---</v>
      </c>
      <c r="H41" s="35" t="s">
        <v>29</v>
      </c>
      <c r="I41" s="35"/>
      <c r="J41" s="56" t="str">
        <f t="shared" si="4"/>
        <v>---</v>
      </c>
      <c r="K41" s="84">
        <f t="shared" si="5"/>
      </c>
    </row>
    <row r="42" spans="1:11" ht="15" customHeight="1">
      <c r="A42" s="50">
        <v>11</v>
      </c>
      <c r="B42" s="83"/>
      <c r="C42" s="31" t="s">
        <v>38</v>
      </c>
      <c r="D42" s="134"/>
      <c r="E42" s="32"/>
      <c r="F42" s="33"/>
      <c r="G42" s="36" t="str">
        <f t="shared" si="3"/>
        <v>---</v>
      </c>
      <c r="H42" s="35" t="s">
        <v>29</v>
      </c>
      <c r="I42" s="35"/>
      <c r="J42" s="56" t="str">
        <f t="shared" si="4"/>
        <v>---</v>
      </c>
      <c r="K42" s="84">
        <f t="shared" si="5"/>
      </c>
    </row>
    <row r="43" spans="1:11" ht="15" customHeight="1">
      <c r="A43" s="50">
        <v>12</v>
      </c>
      <c r="B43" s="83"/>
      <c r="C43" s="31" t="s">
        <v>38</v>
      </c>
      <c r="D43" s="134"/>
      <c r="E43" s="32"/>
      <c r="F43" s="33"/>
      <c r="G43" s="36" t="str">
        <f t="shared" si="3"/>
        <v>---</v>
      </c>
      <c r="H43" s="35" t="s">
        <v>29</v>
      </c>
      <c r="I43" s="35"/>
      <c r="J43" s="56" t="str">
        <f t="shared" si="4"/>
        <v>---</v>
      </c>
      <c r="K43" s="84">
        <f t="shared" si="5"/>
      </c>
    </row>
    <row r="44" spans="1:11" ht="15" customHeight="1">
      <c r="A44" s="50">
        <v>13</v>
      </c>
      <c r="B44" s="83"/>
      <c r="C44" s="31" t="s">
        <v>38</v>
      </c>
      <c r="D44" s="134"/>
      <c r="E44" s="32"/>
      <c r="F44" s="33"/>
      <c r="G44" s="36" t="str">
        <f t="shared" si="3"/>
        <v>---</v>
      </c>
      <c r="H44" s="35" t="s">
        <v>29</v>
      </c>
      <c r="I44" s="35"/>
      <c r="J44" s="56" t="str">
        <f t="shared" si="4"/>
        <v>---</v>
      </c>
      <c r="K44" s="84">
        <f t="shared" si="5"/>
      </c>
    </row>
    <row r="45" spans="1:11" ht="15" customHeight="1">
      <c r="A45" s="50">
        <v>14</v>
      </c>
      <c r="B45" s="83"/>
      <c r="C45" s="31" t="s">
        <v>38</v>
      </c>
      <c r="D45" s="134"/>
      <c r="E45" s="32"/>
      <c r="F45" s="33"/>
      <c r="G45" s="36" t="str">
        <f t="shared" si="3"/>
        <v>---</v>
      </c>
      <c r="H45" s="35" t="s">
        <v>29</v>
      </c>
      <c r="I45" s="35"/>
      <c r="J45" s="56" t="str">
        <f t="shared" si="4"/>
        <v>---</v>
      </c>
      <c r="K45" s="84">
        <f t="shared" si="5"/>
      </c>
    </row>
    <row r="46" spans="1:11" ht="15" customHeight="1">
      <c r="A46" s="50">
        <v>15</v>
      </c>
      <c r="B46" s="83"/>
      <c r="C46" s="31" t="s">
        <v>38</v>
      </c>
      <c r="D46" s="134"/>
      <c r="E46" s="32"/>
      <c r="F46" s="33"/>
      <c r="G46" s="36" t="str">
        <f t="shared" si="3"/>
        <v>---</v>
      </c>
      <c r="H46" s="35" t="s">
        <v>29</v>
      </c>
      <c r="I46" s="35"/>
      <c r="J46" s="56" t="str">
        <f t="shared" si="4"/>
        <v>---</v>
      </c>
      <c r="K46" s="84">
        <f t="shared" si="5"/>
      </c>
    </row>
    <row r="47" spans="2:4" ht="15" customHeight="1">
      <c r="B47" s="8"/>
      <c r="C47" s="9"/>
      <c r="D47" s="9"/>
    </row>
    <row r="48" spans="3:10" ht="15" customHeight="1">
      <c r="C48" s="12"/>
      <c r="D48" s="13"/>
      <c r="E48" s="13" t="s">
        <v>17</v>
      </c>
      <c r="F48" s="13" t="s">
        <v>16</v>
      </c>
      <c r="G48" s="57" t="s">
        <v>8</v>
      </c>
      <c r="I48" s="61"/>
      <c r="J48" s="61"/>
    </row>
    <row r="49" spans="3:10" ht="15" customHeight="1">
      <c r="C49" s="170" t="s">
        <v>30</v>
      </c>
      <c r="D49" s="171"/>
      <c r="E49" s="85">
        <v>50</v>
      </c>
      <c r="F49" s="21">
        <f>COUNTIF($D$13:$D$27,"&gt;""")+COUNTIF($D$32:$D$46,"&gt;""")</f>
        <v>0</v>
      </c>
      <c r="G49" s="58">
        <f>F49*E49</f>
        <v>0</v>
      </c>
      <c r="I49" s="61"/>
      <c r="J49" s="61"/>
    </row>
    <row r="50" spans="3:7" ht="15" customHeight="1">
      <c r="C50" s="151"/>
      <c r="D50" s="152"/>
      <c r="E50" s="22"/>
      <c r="F50" s="78"/>
      <c r="G50" s="59"/>
    </row>
    <row r="51" spans="3:7" ht="19.5" customHeight="1">
      <c r="C51" s="14"/>
      <c r="D51" s="14"/>
      <c r="E51" s="14" t="s">
        <v>31</v>
      </c>
      <c r="F51" s="20">
        <f>F49+F50</f>
        <v>0</v>
      </c>
      <c r="G51" s="60">
        <f>G50+G49</f>
        <v>0</v>
      </c>
    </row>
    <row r="53" spans="2:8" ht="15" customHeight="1">
      <c r="B53" s="145" t="s">
        <v>9</v>
      </c>
      <c r="C53" s="146"/>
      <c r="D53" s="147"/>
      <c r="E53" s="158" t="s">
        <v>10</v>
      </c>
      <c r="F53" s="159"/>
      <c r="G53" s="159"/>
      <c r="H53" s="160"/>
    </row>
    <row r="54" spans="2:8" ht="15" customHeight="1">
      <c r="B54" s="148" t="s">
        <v>26</v>
      </c>
      <c r="C54" s="149"/>
      <c r="D54" s="150"/>
      <c r="E54" s="161" t="s">
        <v>18</v>
      </c>
      <c r="F54" s="162"/>
      <c r="G54" s="162"/>
      <c r="H54" s="163"/>
    </row>
    <row r="55" spans="2:8" ht="15" customHeight="1">
      <c r="B55" s="142" t="s">
        <v>27</v>
      </c>
      <c r="C55" s="143"/>
      <c r="D55" s="144"/>
      <c r="E55" s="154" t="s">
        <v>80</v>
      </c>
      <c r="F55" s="155"/>
      <c r="G55" s="155"/>
      <c r="H55" s="156"/>
    </row>
    <row r="57" ht="15" customHeight="1">
      <c r="A57" s="92" t="s">
        <v>32</v>
      </c>
    </row>
    <row r="58" ht="15" customHeight="1">
      <c r="A58" s="92" t="s">
        <v>22</v>
      </c>
    </row>
    <row r="59" ht="15" customHeight="1">
      <c r="A59" s="92" t="s">
        <v>71</v>
      </c>
    </row>
    <row r="60" ht="15" customHeight="1">
      <c r="A60" s="93" t="s">
        <v>72</v>
      </c>
    </row>
    <row r="61" ht="15" customHeight="1" thickBot="1"/>
    <row r="62" spans="1:11" ht="15" customHeight="1">
      <c r="A62" s="51"/>
      <c r="B62" s="52" t="s">
        <v>11</v>
      </c>
      <c r="C62" s="53"/>
      <c r="D62" s="138" t="s">
        <v>23</v>
      </c>
      <c r="E62" s="139"/>
      <c r="F62" s="56"/>
      <c r="G62" s="84">
        <f>IF($D63="","",IF($B63&gt;0,"","FALTA NS"))</f>
      </c>
      <c r="H62" s="8"/>
      <c r="I62" s="8"/>
      <c r="J62" s="8"/>
      <c r="K62" s="8"/>
    </row>
    <row r="63" spans="1:11" ht="15" customHeight="1">
      <c r="A63" s="54"/>
      <c r="B63" s="37" t="s">
        <v>12</v>
      </c>
      <c r="C63" s="38" t="s">
        <v>4</v>
      </c>
      <c r="D63" s="157"/>
      <c r="E63" s="141"/>
      <c r="F63" s="56"/>
      <c r="G63" s="84">
        <f>IF($D64="","",IF($B64&gt;0,"","FALTA NS"))</f>
      </c>
      <c r="H63" s="8"/>
      <c r="I63" s="8"/>
      <c r="J63" s="8"/>
      <c r="K63" s="8"/>
    </row>
    <row r="64" spans="1:11" ht="15" customHeight="1">
      <c r="A64" s="55"/>
      <c r="B64" s="39" t="s">
        <v>13</v>
      </c>
      <c r="C64" s="40" t="s">
        <v>5</v>
      </c>
      <c r="D64" s="41" t="s">
        <v>7</v>
      </c>
      <c r="E64" s="42" t="s">
        <v>1</v>
      </c>
      <c r="F64" s="56"/>
      <c r="G64" s="84"/>
      <c r="H64" s="8"/>
      <c r="I64" s="8"/>
      <c r="J64" s="8"/>
      <c r="K64" s="8"/>
    </row>
    <row r="65" spans="1:11" ht="15" customHeight="1">
      <c r="A65" s="50">
        <v>1</v>
      </c>
      <c r="B65" s="83"/>
      <c r="C65" s="31"/>
      <c r="D65" s="32"/>
      <c r="E65" s="32"/>
      <c r="F65" s="56"/>
      <c r="G65" s="84">
        <f>IF($D65="","",IF($B65&gt;0,"","FALTA NS"))</f>
      </c>
      <c r="H65" s="8"/>
      <c r="I65" s="8"/>
      <c r="J65" s="8"/>
      <c r="K65" s="8"/>
    </row>
    <row r="66" spans="1:11" ht="15" customHeight="1">
      <c r="A66" s="50">
        <v>2</v>
      </c>
      <c r="B66" s="83"/>
      <c r="C66" s="31"/>
      <c r="D66" s="32"/>
      <c r="E66" s="32"/>
      <c r="F66" s="56"/>
      <c r="G66" s="84">
        <f aca="true" t="shared" si="6" ref="G66:G84">IF($D66="","",IF($B66&gt;0,"","FALTA NS"))</f>
      </c>
      <c r="H66" s="8"/>
      <c r="I66" s="8"/>
      <c r="J66" s="8"/>
      <c r="K66" s="8"/>
    </row>
    <row r="67" spans="1:11" ht="15" customHeight="1">
      <c r="A67" s="50">
        <v>3</v>
      </c>
      <c r="B67" s="83"/>
      <c r="C67" s="31"/>
      <c r="D67" s="32"/>
      <c r="E67" s="32"/>
      <c r="F67" s="56"/>
      <c r="G67" s="84">
        <f t="shared" si="6"/>
      </c>
      <c r="H67" s="8"/>
      <c r="I67" s="8"/>
      <c r="J67" s="8"/>
      <c r="K67" s="8"/>
    </row>
    <row r="68" spans="1:11" ht="15" customHeight="1">
      <c r="A68" s="50">
        <v>4</v>
      </c>
      <c r="B68" s="83"/>
      <c r="C68" s="31"/>
      <c r="D68" s="32"/>
      <c r="E68" s="32"/>
      <c r="F68" s="56"/>
      <c r="G68" s="84">
        <f t="shared" si="6"/>
      </c>
      <c r="H68" s="8"/>
      <c r="I68" s="8"/>
      <c r="J68" s="8"/>
      <c r="K68" s="8"/>
    </row>
    <row r="69" spans="1:11" ht="15" customHeight="1">
      <c r="A69" s="50">
        <v>5</v>
      </c>
      <c r="B69" s="83"/>
      <c r="C69" s="31"/>
      <c r="D69" s="32"/>
      <c r="E69" s="32"/>
      <c r="F69" s="56"/>
      <c r="G69" s="84">
        <f t="shared" si="6"/>
      </c>
      <c r="H69" s="8"/>
      <c r="I69" s="8"/>
      <c r="J69" s="8"/>
      <c r="K69" s="8"/>
    </row>
    <row r="70" spans="1:11" ht="15" customHeight="1">
      <c r="A70" s="50">
        <v>6</v>
      </c>
      <c r="B70" s="83"/>
      <c r="C70" s="31"/>
      <c r="D70" s="32"/>
      <c r="E70" s="32"/>
      <c r="F70" s="56"/>
      <c r="G70" s="84">
        <f t="shared" si="6"/>
      </c>
      <c r="H70" s="8"/>
      <c r="I70" s="8"/>
      <c r="J70" s="8"/>
      <c r="K70" s="8"/>
    </row>
    <row r="71" spans="1:11" ht="15" customHeight="1">
      <c r="A71" s="50">
        <v>7</v>
      </c>
      <c r="B71" s="83"/>
      <c r="C71" s="31"/>
      <c r="D71" s="32"/>
      <c r="E71" s="32"/>
      <c r="F71" s="56"/>
      <c r="G71" s="84">
        <f t="shared" si="6"/>
      </c>
      <c r="H71" s="8"/>
      <c r="I71" s="8"/>
      <c r="J71" s="8"/>
      <c r="K71" s="8"/>
    </row>
    <row r="72" spans="1:11" ht="15" customHeight="1">
      <c r="A72" s="50">
        <v>8</v>
      </c>
      <c r="B72" s="83"/>
      <c r="C72" s="31"/>
      <c r="D72" s="32"/>
      <c r="E72" s="32"/>
      <c r="F72" s="56"/>
      <c r="G72" s="84">
        <f t="shared" si="6"/>
      </c>
      <c r="H72" s="8"/>
      <c r="I72" s="8"/>
      <c r="J72" s="8"/>
      <c r="K72" s="8"/>
    </row>
    <row r="73" spans="1:11" ht="15" customHeight="1">
      <c r="A73" s="50">
        <v>9</v>
      </c>
      <c r="B73" s="83"/>
      <c r="C73" s="31"/>
      <c r="D73" s="32"/>
      <c r="E73" s="32"/>
      <c r="F73" s="56"/>
      <c r="G73" s="84">
        <f t="shared" si="6"/>
      </c>
      <c r="H73" s="8"/>
      <c r="I73" s="8"/>
      <c r="J73" s="8"/>
      <c r="K73" s="8"/>
    </row>
    <row r="74" spans="1:11" ht="15" customHeight="1">
      <c r="A74" s="50">
        <v>10</v>
      </c>
      <c r="B74" s="83"/>
      <c r="C74" s="31"/>
      <c r="D74" s="32"/>
      <c r="E74" s="32"/>
      <c r="F74" s="56"/>
      <c r="G74" s="84">
        <f t="shared" si="6"/>
      </c>
      <c r="H74" s="8"/>
      <c r="I74" s="8"/>
      <c r="J74" s="8"/>
      <c r="K74" s="8"/>
    </row>
    <row r="75" spans="1:11" ht="15" customHeight="1">
      <c r="A75" s="50">
        <v>11</v>
      </c>
      <c r="B75" s="83"/>
      <c r="C75" s="31"/>
      <c r="D75" s="32"/>
      <c r="E75" s="32"/>
      <c r="F75" s="56"/>
      <c r="G75" s="84">
        <f t="shared" si="6"/>
      </c>
      <c r="H75" s="8"/>
      <c r="I75" s="8"/>
      <c r="J75" s="8"/>
      <c r="K75" s="8"/>
    </row>
    <row r="76" spans="1:11" ht="15" customHeight="1">
      <c r="A76" s="50">
        <v>12</v>
      </c>
      <c r="B76" s="83"/>
      <c r="C76" s="31"/>
      <c r="D76" s="32"/>
      <c r="E76" s="32"/>
      <c r="F76" s="56"/>
      <c r="G76" s="84">
        <f t="shared" si="6"/>
      </c>
      <c r="H76" s="8"/>
      <c r="I76" s="8"/>
      <c r="J76" s="8"/>
      <c r="K76" s="8"/>
    </row>
    <row r="77" spans="1:11" ht="15" customHeight="1">
      <c r="A77" s="50">
        <v>13</v>
      </c>
      <c r="B77" s="83"/>
      <c r="C77" s="31"/>
      <c r="D77" s="32"/>
      <c r="E77" s="32"/>
      <c r="F77" s="56"/>
      <c r="G77" s="84">
        <f t="shared" si="6"/>
      </c>
      <c r="H77" s="8"/>
      <c r="I77" s="8"/>
      <c r="J77" s="8"/>
      <c r="K77" s="8"/>
    </row>
    <row r="78" spans="1:11" ht="15" customHeight="1">
      <c r="A78" s="50">
        <v>14</v>
      </c>
      <c r="B78" s="83"/>
      <c r="C78" s="31"/>
      <c r="D78" s="32"/>
      <c r="E78" s="32"/>
      <c r="F78" s="56"/>
      <c r="G78" s="84">
        <f t="shared" si="6"/>
      </c>
      <c r="H78" s="8"/>
      <c r="I78" s="8"/>
      <c r="J78" s="8"/>
      <c r="K78" s="8"/>
    </row>
    <row r="79" spans="1:11" ht="15" customHeight="1">
      <c r="A79" s="50">
        <v>15</v>
      </c>
      <c r="B79" s="83"/>
      <c r="C79" s="31"/>
      <c r="D79" s="32"/>
      <c r="E79" s="32"/>
      <c r="F79" s="56"/>
      <c r="G79" s="84">
        <f t="shared" si="6"/>
      </c>
      <c r="H79" s="8"/>
      <c r="I79" s="8"/>
      <c r="J79" s="8"/>
      <c r="K79" s="8"/>
    </row>
    <row r="80" spans="1:11" ht="15" customHeight="1">
      <c r="A80" s="50">
        <v>16</v>
      </c>
      <c r="B80" s="83"/>
      <c r="C80" s="31"/>
      <c r="D80" s="32"/>
      <c r="E80" s="32"/>
      <c r="F80" s="56"/>
      <c r="G80" s="84">
        <f t="shared" si="6"/>
      </c>
      <c r="H80" s="8"/>
      <c r="I80" s="8"/>
      <c r="J80" s="8"/>
      <c r="K80" s="8"/>
    </row>
    <row r="81" spans="1:11" ht="15" customHeight="1">
      <c r="A81" s="50">
        <v>17</v>
      </c>
      <c r="B81" s="83"/>
      <c r="C81" s="31"/>
      <c r="D81" s="32"/>
      <c r="E81" s="32"/>
      <c r="F81" s="56"/>
      <c r="G81" s="84">
        <f t="shared" si="6"/>
      </c>
      <c r="H81" s="8"/>
      <c r="I81" s="8"/>
      <c r="J81" s="8"/>
      <c r="K81" s="8"/>
    </row>
    <row r="82" spans="1:11" ht="15" customHeight="1">
      <c r="A82" s="50">
        <v>18</v>
      </c>
      <c r="B82" s="83"/>
      <c r="C82" s="31"/>
      <c r="D82" s="32"/>
      <c r="E82" s="32"/>
      <c r="F82" s="56"/>
      <c r="G82" s="84">
        <f t="shared" si="6"/>
      </c>
      <c r="H82" s="8"/>
      <c r="I82" s="8"/>
      <c r="J82" s="8"/>
      <c r="K82" s="8"/>
    </row>
    <row r="83" spans="1:11" ht="15" customHeight="1">
      <c r="A83" s="50">
        <v>19</v>
      </c>
      <c r="B83" s="83"/>
      <c r="C83" s="31"/>
      <c r="D83" s="32"/>
      <c r="E83" s="32"/>
      <c r="F83" s="56"/>
      <c r="G83" s="84">
        <f t="shared" si="6"/>
      </c>
      <c r="H83" s="8"/>
      <c r="I83" s="8"/>
      <c r="J83" s="8"/>
      <c r="K83" s="8"/>
    </row>
    <row r="84" spans="1:11" ht="15" customHeight="1">
      <c r="A84" s="50">
        <v>20</v>
      </c>
      <c r="B84" s="83"/>
      <c r="C84" s="31"/>
      <c r="D84" s="32"/>
      <c r="E84" s="32"/>
      <c r="F84" s="56"/>
      <c r="G84" s="84">
        <f t="shared" si="6"/>
      </c>
      <c r="H84" s="8"/>
      <c r="I84" s="8"/>
      <c r="J84" s="8"/>
      <c r="K84" s="8"/>
    </row>
    <row r="85" ht="15" customHeight="1" thickBot="1"/>
    <row r="86" spans="1:11" s="7" customFormat="1" ht="15" customHeight="1">
      <c r="A86" s="51"/>
      <c r="B86" s="52" t="s">
        <v>11</v>
      </c>
      <c r="C86" s="53"/>
      <c r="D86" s="138" t="s">
        <v>19</v>
      </c>
      <c r="E86" s="139"/>
      <c r="K86" s="19"/>
    </row>
    <row r="87" spans="1:11" s="7" customFormat="1" ht="15" customHeight="1">
      <c r="A87" s="54"/>
      <c r="B87" s="37" t="s">
        <v>12</v>
      </c>
      <c r="C87" s="38" t="s">
        <v>4</v>
      </c>
      <c r="D87" s="140"/>
      <c r="E87" s="141"/>
      <c r="K87" s="19"/>
    </row>
    <row r="88" spans="1:11" s="7" customFormat="1" ht="15" customHeight="1">
      <c r="A88" s="55"/>
      <c r="B88" s="39" t="s">
        <v>13</v>
      </c>
      <c r="C88" s="40" t="s">
        <v>5</v>
      </c>
      <c r="D88" s="41" t="s">
        <v>7</v>
      </c>
      <c r="E88" s="65" t="s">
        <v>1</v>
      </c>
      <c r="G88" s="84">
        <f>IF($D89="","",IF($B89&gt;0,"","FALTA NS"))</f>
      </c>
      <c r="K88" s="19"/>
    </row>
    <row r="89" spans="1:11" s="7" customFormat="1" ht="15" customHeight="1">
      <c r="A89" s="50">
        <v>1</v>
      </c>
      <c r="B89" s="83"/>
      <c r="C89" s="31"/>
      <c r="D89" s="32"/>
      <c r="E89" s="66"/>
      <c r="K89" s="19"/>
    </row>
  </sheetData>
  <sheetProtection sheet="1"/>
  <mergeCells count="16">
    <mergeCell ref="B54:D54"/>
    <mergeCell ref="E54:H54"/>
    <mergeCell ref="B55:D55"/>
    <mergeCell ref="E55:H55"/>
    <mergeCell ref="D62:E63"/>
    <mergeCell ref="D86:E87"/>
    <mergeCell ref="D10:F11"/>
    <mergeCell ref="D29:F30"/>
    <mergeCell ref="C49:D49"/>
    <mergeCell ref="C50:D50"/>
    <mergeCell ref="B53:D53"/>
    <mergeCell ref="E53:H53"/>
    <mergeCell ref="A7:B7"/>
    <mergeCell ref="C7:E7"/>
    <mergeCell ref="A8:B8"/>
    <mergeCell ref="C8:E8"/>
  </mergeCells>
  <hyperlinks>
    <hyperlink ref="E54" r:id="rId1" display="InscripcionesAEP@gmail.com"/>
    <hyperlink ref="G8" r:id="rId2" display="LISTADO DE AFILIADOS 2019 (por orden alfabético)"/>
    <hyperlink ref="G8:I8" r:id="rId3" display="LISTADO de AFILIADOS 2022"/>
    <hyperlink ref="G8:J8" r:id="rId4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zoomScaleSheetLayoutView="100" zoomScalePageLayoutView="0" workbookViewId="0" topLeftCell="A1">
      <selection activeCell="E55" sqref="E55:H55"/>
    </sheetView>
  </sheetViews>
  <sheetFormatPr defaultColWidth="11.421875" defaultRowHeight="15" customHeight="1"/>
  <cols>
    <col min="1" max="1" width="5.7109375" style="7" customWidth="1"/>
    <col min="2" max="2" width="6.7109375" style="7" customWidth="1"/>
    <col min="3" max="3" width="5.7109375" style="15" customWidth="1"/>
    <col min="4" max="4" width="24.7109375" style="15" customWidth="1"/>
    <col min="5" max="5" width="16.7109375" style="7" customWidth="1"/>
    <col min="6" max="6" width="7.7109375" style="7" customWidth="1"/>
    <col min="7" max="9" width="8.7109375" style="7" customWidth="1"/>
    <col min="10" max="10" width="3.00390625" style="7" bestFit="1" customWidth="1"/>
    <col min="11" max="11" width="11.421875" style="19" customWidth="1"/>
    <col min="12" max="16384" width="11.421875" style="8" customWidth="1"/>
  </cols>
  <sheetData>
    <row r="1" spans="2:11" s="4" customFormat="1" ht="24" customHeight="1">
      <c r="B1" s="5"/>
      <c r="C1" s="1"/>
      <c r="D1" s="86" t="s">
        <v>24</v>
      </c>
      <c r="E1" s="69"/>
      <c r="F1" s="70"/>
      <c r="G1" s="70"/>
      <c r="H1" s="70"/>
      <c r="I1" s="62"/>
      <c r="J1" s="62"/>
      <c r="K1" s="17"/>
    </row>
    <row r="2" spans="2:11" s="4" customFormat="1" ht="15" customHeight="1">
      <c r="B2" s="5"/>
      <c r="C2" s="3"/>
      <c r="D2" s="86" t="s">
        <v>74</v>
      </c>
      <c r="E2" s="74"/>
      <c r="F2" s="73"/>
      <c r="G2" s="73"/>
      <c r="H2" s="73"/>
      <c r="I2" s="75"/>
      <c r="J2" s="75"/>
      <c r="K2" s="17"/>
    </row>
    <row r="3" spans="2:11" s="4" customFormat="1" ht="15" customHeight="1">
      <c r="B3" s="5"/>
      <c r="C3" s="2"/>
      <c r="D3" s="90" t="s">
        <v>81</v>
      </c>
      <c r="E3" s="71"/>
      <c r="F3" s="72"/>
      <c r="G3" s="72"/>
      <c r="H3" s="72"/>
      <c r="I3" s="63"/>
      <c r="J3" s="63"/>
      <c r="K3" s="17"/>
    </row>
    <row r="4" spans="2:11" s="4" customFormat="1" ht="15" customHeight="1">
      <c r="B4" s="5"/>
      <c r="C4" s="23"/>
      <c r="D4" s="94" t="s">
        <v>76</v>
      </c>
      <c r="E4" s="76"/>
      <c r="F4" s="72"/>
      <c r="G4" s="72"/>
      <c r="H4" s="72"/>
      <c r="I4" s="64"/>
      <c r="J4" s="63"/>
      <c r="K4" s="17"/>
    </row>
    <row r="5" spans="2:11" s="4" customFormat="1" ht="15" customHeight="1">
      <c r="B5" s="5"/>
      <c r="C5" s="23"/>
      <c r="D5" s="94"/>
      <c r="E5" s="76"/>
      <c r="F5" s="72"/>
      <c r="G5" s="72"/>
      <c r="H5" s="72"/>
      <c r="I5" s="64"/>
      <c r="J5" s="63"/>
      <c r="K5" s="17"/>
    </row>
    <row r="7" spans="1:11" s="6" customFormat="1" ht="15" customHeight="1">
      <c r="A7" s="145" t="s">
        <v>0</v>
      </c>
      <c r="B7" s="147"/>
      <c r="C7" s="172"/>
      <c r="D7" s="173"/>
      <c r="E7" s="174"/>
      <c r="G7" s="135" t="s">
        <v>33</v>
      </c>
      <c r="H7" s="136"/>
      <c r="I7" s="136"/>
      <c r="J7" s="136"/>
      <c r="K7" s="18"/>
    </row>
    <row r="8" spans="1:11" s="6" customFormat="1" ht="15" customHeight="1">
      <c r="A8" s="142" t="s">
        <v>3</v>
      </c>
      <c r="B8" s="144"/>
      <c r="C8" s="175"/>
      <c r="D8" s="176"/>
      <c r="E8" s="177"/>
      <c r="F8"/>
      <c r="G8" s="137" t="s">
        <v>34</v>
      </c>
      <c r="H8" s="137"/>
      <c r="I8" s="137"/>
      <c r="J8" s="137"/>
      <c r="K8" s="18"/>
    </row>
    <row r="9" spans="2:4" ht="15" customHeight="1" thickBot="1">
      <c r="B9" s="8"/>
      <c r="C9" s="9"/>
      <c r="D9" s="9"/>
    </row>
    <row r="10" spans="1:11" ht="15" customHeight="1">
      <c r="A10" s="43"/>
      <c r="B10" s="44" t="s">
        <v>11</v>
      </c>
      <c r="C10" s="45"/>
      <c r="D10" s="166" t="s">
        <v>78</v>
      </c>
      <c r="E10" s="167"/>
      <c r="F10" s="168"/>
      <c r="G10" s="46"/>
      <c r="H10" s="47" t="s">
        <v>28</v>
      </c>
      <c r="I10" s="47" t="s">
        <v>6</v>
      </c>
      <c r="J10" s="56"/>
      <c r="K10" s="8"/>
    </row>
    <row r="11" spans="1:11" ht="15" customHeight="1">
      <c r="A11" s="48"/>
      <c r="B11" s="29" t="s">
        <v>12</v>
      </c>
      <c r="C11" s="10" t="s">
        <v>4</v>
      </c>
      <c r="D11" s="157"/>
      <c r="E11" s="157"/>
      <c r="F11" s="169"/>
      <c r="G11" s="16"/>
      <c r="H11" s="11" t="s">
        <v>29</v>
      </c>
      <c r="I11" s="11" t="s">
        <v>2</v>
      </c>
      <c r="J11" s="56"/>
      <c r="K11" s="8"/>
    </row>
    <row r="12" spans="1:11" ht="15" customHeight="1">
      <c r="A12" s="49"/>
      <c r="B12" s="30" t="s">
        <v>13</v>
      </c>
      <c r="C12" s="24" t="s">
        <v>5</v>
      </c>
      <c r="D12" s="25" t="s">
        <v>7</v>
      </c>
      <c r="E12" s="26" t="s">
        <v>1</v>
      </c>
      <c r="F12" s="24" t="s">
        <v>14</v>
      </c>
      <c r="G12" s="27" t="s">
        <v>15</v>
      </c>
      <c r="H12" s="28"/>
      <c r="I12" s="28" t="s">
        <v>25</v>
      </c>
      <c r="J12" s="56"/>
      <c r="K12" s="8"/>
    </row>
    <row r="13" spans="1:11" ht="15" customHeight="1">
      <c r="A13" s="50">
        <v>1</v>
      </c>
      <c r="B13" s="83"/>
      <c r="C13" s="31" t="s">
        <v>39</v>
      </c>
      <c r="D13" s="134"/>
      <c r="E13" s="32"/>
      <c r="F13" s="33"/>
      <c r="G13" s="34" t="str">
        <f aca="true" t="shared" si="0" ref="G13:G27">IF($J13="---",$J13,IF($J13&lt;14,"-14",IF($J13&lt;19,"SBJ",IF($J13&lt;24,"JUN",IF($J13&gt;69,"M4",IF($J13&gt;59,"M3",IF($J13&gt;49,"M2",IF($J13&gt;39,"M1","SNR"))))))))</f>
        <v>---</v>
      </c>
      <c r="H13" s="35" t="s">
        <v>29</v>
      </c>
      <c r="I13" s="35"/>
      <c r="J13" s="56" t="str">
        <f>IF($F13&gt;1900,2024-$F13,"---")</f>
        <v>---</v>
      </c>
      <c r="K13" s="84">
        <f aca="true" t="shared" si="1" ref="K13:K27">IF($D13="","",IF($B13&gt;0,"","FALTA NS"))</f>
      </c>
    </row>
    <row r="14" spans="1:11" ht="15" customHeight="1">
      <c r="A14" s="50">
        <v>2</v>
      </c>
      <c r="B14" s="83"/>
      <c r="C14" s="31" t="s">
        <v>39</v>
      </c>
      <c r="D14" s="134"/>
      <c r="E14" s="32"/>
      <c r="F14" s="33"/>
      <c r="G14" s="36" t="str">
        <f t="shared" si="0"/>
        <v>---</v>
      </c>
      <c r="H14" s="35" t="s">
        <v>29</v>
      </c>
      <c r="I14" s="35"/>
      <c r="J14" s="56" t="str">
        <f aca="true" t="shared" si="2" ref="J14:J27">IF($F14&gt;1900,2024-$F14,"---")</f>
        <v>---</v>
      </c>
      <c r="K14" s="84">
        <f t="shared" si="1"/>
      </c>
    </row>
    <row r="15" spans="1:11" ht="15" customHeight="1">
      <c r="A15" s="50">
        <v>3</v>
      </c>
      <c r="B15" s="83"/>
      <c r="C15" s="31" t="s">
        <v>39</v>
      </c>
      <c r="D15" s="134"/>
      <c r="E15" s="32"/>
      <c r="F15" s="33"/>
      <c r="G15" s="36" t="str">
        <f t="shared" si="0"/>
        <v>---</v>
      </c>
      <c r="H15" s="35" t="s">
        <v>29</v>
      </c>
      <c r="I15" s="35"/>
      <c r="J15" s="56" t="str">
        <f t="shared" si="2"/>
        <v>---</v>
      </c>
      <c r="K15" s="84">
        <f t="shared" si="1"/>
      </c>
    </row>
    <row r="16" spans="1:11" ht="15" customHeight="1">
      <c r="A16" s="50">
        <v>4</v>
      </c>
      <c r="B16" s="83"/>
      <c r="C16" s="31" t="s">
        <v>39</v>
      </c>
      <c r="D16" s="134"/>
      <c r="E16" s="32"/>
      <c r="F16" s="33"/>
      <c r="G16" s="36" t="str">
        <f t="shared" si="0"/>
        <v>---</v>
      </c>
      <c r="H16" s="35" t="s">
        <v>29</v>
      </c>
      <c r="I16" s="35"/>
      <c r="J16" s="56" t="str">
        <f t="shared" si="2"/>
        <v>---</v>
      </c>
      <c r="K16" s="84">
        <f t="shared" si="1"/>
      </c>
    </row>
    <row r="17" spans="1:11" ht="15" customHeight="1">
      <c r="A17" s="50">
        <v>5</v>
      </c>
      <c r="B17" s="83"/>
      <c r="C17" s="31" t="s">
        <v>39</v>
      </c>
      <c r="D17" s="134"/>
      <c r="E17" s="32"/>
      <c r="F17" s="33"/>
      <c r="G17" s="36" t="str">
        <f t="shared" si="0"/>
        <v>---</v>
      </c>
      <c r="H17" s="35" t="s">
        <v>29</v>
      </c>
      <c r="I17" s="35"/>
      <c r="J17" s="56" t="str">
        <f t="shared" si="2"/>
        <v>---</v>
      </c>
      <c r="K17" s="84">
        <f t="shared" si="1"/>
      </c>
    </row>
    <row r="18" spans="1:11" ht="15" customHeight="1">
      <c r="A18" s="50">
        <v>6</v>
      </c>
      <c r="B18" s="83"/>
      <c r="C18" s="31" t="s">
        <v>39</v>
      </c>
      <c r="D18" s="134"/>
      <c r="E18" s="32"/>
      <c r="F18" s="33"/>
      <c r="G18" s="36" t="str">
        <f t="shared" si="0"/>
        <v>---</v>
      </c>
      <c r="H18" s="35" t="s">
        <v>29</v>
      </c>
      <c r="I18" s="35"/>
      <c r="J18" s="56" t="str">
        <f t="shared" si="2"/>
        <v>---</v>
      </c>
      <c r="K18" s="84">
        <f t="shared" si="1"/>
      </c>
    </row>
    <row r="19" spans="1:11" ht="15" customHeight="1">
      <c r="A19" s="50">
        <v>7</v>
      </c>
      <c r="B19" s="83"/>
      <c r="C19" s="31" t="s">
        <v>39</v>
      </c>
      <c r="D19" s="134"/>
      <c r="E19" s="32"/>
      <c r="F19" s="33"/>
      <c r="G19" s="36" t="str">
        <f t="shared" si="0"/>
        <v>---</v>
      </c>
      <c r="H19" s="35" t="s">
        <v>29</v>
      </c>
      <c r="I19" s="35"/>
      <c r="J19" s="56" t="str">
        <f t="shared" si="2"/>
        <v>---</v>
      </c>
      <c r="K19" s="84">
        <f t="shared" si="1"/>
      </c>
    </row>
    <row r="20" spans="1:11" ht="15" customHeight="1">
      <c r="A20" s="50">
        <v>8</v>
      </c>
      <c r="B20" s="83"/>
      <c r="C20" s="31" t="s">
        <v>39</v>
      </c>
      <c r="D20" s="134"/>
      <c r="E20" s="32"/>
      <c r="F20" s="33"/>
      <c r="G20" s="36" t="str">
        <f t="shared" si="0"/>
        <v>---</v>
      </c>
      <c r="H20" s="35" t="s">
        <v>29</v>
      </c>
      <c r="I20" s="35"/>
      <c r="J20" s="56" t="str">
        <f t="shared" si="2"/>
        <v>---</v>
      </c>
      <c r="K20" s="84">
        <f t="shared" si="1"/>
      </c>
    </row>
    <row r="21" spans="1:11" ht="15" customHeight="1">
      <c r="A21" s="50">
        <v>9</v>
      </c>
      <c r="B21" s="83"/>
      <c r="C21" s="31" t="s">
        <v>39</v>
      </c>
      <c r="D21" s="134"/>
      <c r="E21" s="32"/>
      <c r="F21" s="33"/>
      <c r="G21" s="36" t="str">
        <f t="shared" si="0"/>
        <v>---</v>
      </c>
      <c r="H21" s="35" t="s">
        <v>29</v>
      </c>
      <c r="I21" s="35"/>
      <c r="J21" s="56" t="str">
        <f t="shared" si="2"/>
        <v>---</v>
      </c>
      <c r="K21" s="84">
        <f t="shared" si="1"/>
      </c>
    </row>
    <row r="22" spans="1:11" ht="15" customHeight="1">
      <c r="A22" s="50">
        <v>10</v>
      </c>
      <c r="B22" s="83"/>
      <c r="C22" s="31" t="s">
        <v>39</v>
      </c>
      <c r="D22" s="134"/>
      <c r="E22" s="32"/>
      <c r="F22" s="33"/>
      <c r="G22" s="36" t="str">
        <f t="shared" si="0"/>
        <v>---</v>
      </c>
      <c r="H22" s="35" t="s">
        <v>29</v>
      </c>
      <c r="I22" s="35"/>
      <c r="J22" s="56" t="str">
        <f t="shared" si="2"/>
        <v>---</v>
      </c>
      <c r="K22" s="84">
        <f t="shared" si="1"/>
      </c>
    </row>
    <row r="23" spans="1:11" ht="15" customHeight="1">
      <c r="A23" s="50">
        <v>11</v>
      </c>
      <c r="B23" s="83"/>
      <c r="C23" s="31" t="s">
        <v>39</v>
      </c>
      <c r="D23" s="134"/>
      <c r="E23" s="32"/>
      <c r="F23" s="33"/>
      <c r="G23" s="36" t="str">
        <f t="shared" si="0"/>
        <v>---</v>
      </c>
      <c r="H23" s="35" t="s">
        <v>29</v>
      </c>
      <c r="I23" s="35"/>
      <c r="J23" s="56" t="str">
        <f t="shared" si="2"/>
        <v>---</v>
      </c>
      <c r="K23" s="84">
        <f t="shared" si="1"/>
      </c>
    </row>
    <row r="24" spans="1:11" ht="15" customHeight="1">
      <c r="A24" s="50">
        <v>12</v>
      </c>
      <c r="B24" s="83"/>
      <c r="C24" s="31" t="s">
        <v>39</v>
      </c>
      <c r="D24" s="134"/>
      <c r="E24" s="32"/>
      <c r="F24" s="33"/>
      <c r="G24" s="36" t="str">
        <f t="shared" si="0"/>
        <v>---</v>
      </c>
      <c r="H24" s="35" t="s">
        <v>29</v>
      </c>
      <c r="I24" s="35"/>
      <c r="J24" s="56" t="str">
        <f t="shared" si="2"/>
        <v>---</v>
      </c>
      <c r="K24" s="84">
        <f t="shared" si="1"/>
      </c>
    </row>
    <row r="25" spans="1:11" ht="15" customHeight="1">
      <c r="A25" s="50">
        <v>13</v>
      </c>
      <c r="B25" s="83"/>
      <c r="C25" s="31" t="s">
        <v>39</v>
      </c>
      <c r="D25" s="134"/>
      <c r="E25" s="32"/>
      <c r="F25" s="33"/>
      <c r="G25" s="36" t="str">
        <f t="shared" si="0"/>
        <v>---</v>
      </c>
      <c r="H25" s="35" t="s">
        <v>29</v>
      </c>
      <c r="I25" s="35"/>
      <c r="J25" s="56" t="str">
        <f t="shared" si="2"/>
        <v>---</v>
      </c>
      <c r="K25" s="84">
        <f t="shared" si="1"/>
      </c>
    </row>
    <row r="26" spans="1:11" ht="15" customHeight="1">
      <c r="A26" s="50">
        <v>14</v>
      </c>
      <c r="B26" s="83"/>
      <c r="C26" s="31" t="s">
        <v>39</v>
      </c>
      <c r="D26" s="134"/>
      <c r="E26" s="32"/>
      <c r="F26" s="33"/>
      <c r="G26" s="36" t="str">
        <f t="shared" si="0"/>
        <v>---</v>
      </c>
      <c r="H26" s="35" t="s">
        <v>29</v>
      </c>
      <c r="I26" s="35"/>
      <c r="J26" s="56" t="str">
        <f t="shared" si="2"/>
        <v>---</v>
      </c>
      <c r="K26" s="84">
        <f t="shared" si="1"/>
      </c>
    </row>
    <row r="27" spans="1:11" ht="15" customHeight="1">
      <c r="A27" s="50">
        <v>15</v>
      </c>
      <c r="B27" s="83"/>
      <c r="C27" s="31" t="s">
        <v>39</v>
      </c>
      <c r="D27" s="134"/>
      <c r="E27" s="32"/>
      <c r="F27" s="33"/>
      <c r="G27" s="36" t="str">
        <f t="shared" si="0"/>
        <v>---</v>
      </c>
      <c r="H27" s="35" t="s">
        <v>29</v>
      </c>
      <c r="I27" s="35"/>
      <c r="J27" s="56" t="str">
        <f t="shared" si="2"/>
        <v>---</v>
      </c>
      <c r="K27" s="84">
        <f t="shared" si="1"/>
      </c>
    </row>
    <row r="28" spans="2:4" ht="15" customHeight="1" thickBot="1">
      <c r="B28" s="8"/>
      <c r="C28" s="9"/>
      <c r="D28" s="9"/>
    </row>
    <row r="29" spans="1:11" ht="15" customHeight="1">
      <c r="A29" s="43"/>
      <c r="B29" s="44" t="s">
        <v>11</v>
      </c>
      <c r="C29" s="45"/>
      <c r="D29" s="166" t="s">
        <v>79</v>
      </c>
      <c r="E29" s="167"/>
      <c r="F29" s="168"/>
      <c r="G29" s="46"/>
      <c r="H29" s="47" t="s">
        <v>28</v>
      </c>
      <c r="I29" s="47" t="s">
        <v>6</v>
      </c>
      <c r="J29" s="56"/>
      <c r="K29" s="8"/>
    </row>
    <row r="30" spans="1:11" ht="15" customHeight="1">
      <c r="A30" s="48"/>
      <c r="B30" s="29" t="s">
        <v>12</v>
      </c>
      <c r="C30" s="10" t="s">
        <v>4</v>
      </c>
      <c r="D30" s="157"/>
      <c r="E30" s="157"/>
      <c r="F30" s="169"/>
      <c r="G30" s="16"/>
      <c r="H30" s="11" t="s">
        <v>29</v>
      </c>
      <c r="I30" s="11" t="s">
        <v>2</v>
      </c>
      <c r="J30" s="56"/>
      <c r="K30" s="8"/>
    </row>
    <row r="31" spans="1:11" ht="15" customHeight="1">
      <c r="A31" s="49"/>
      <c r="B31" s="30" t="s">
        <v>13</v>
      </c>
      <c r="C31" s="24" t="s">
        <v>5</v>
      </c>
      <c r="D31" s="25" t="s">
        <v>7</v>
      </c>
      <c r="E31" s="26" t="s">
        <v>1</v>
      </c>
      <c r="F31" s="24" t="s">
        <v>14</v>
      </c>
      <c r="G31" s="27" t="s">
        <v>15</v>
      </c>
      <c r="H31" s="28"/>
      <c r="I31" s="28" t="s">
        <v>25</v>
      </c>
      <c r="J31" s="56"/>
      <c r="K31" s="8"/>
    </row>
    <row r="32" spans="1:11" ht="15" customHeight="1">
      <c r="A32" s="50">
        <v>1</v>
      </c>
      <c r="B32" s="83"/>
      <c r="C32" s="31" t="s">
        <v>38</v>
      </c>
      <c r="D32" s="134"/>
      <c r="E32" s="32"/>
      <c r="F32" s="33"/>
      <c r="G32" s="34" t="str">
        <f aca="true" t="shared" si="3" ref="G32:G46">IF($J32="---",$J32,IF($J32&lt;14,"-14",IF($J32&lt;19,"SBJ",IF($J32&lt;24,"JUN",IF($J32&gt;69,"M4",IF($J32&gt;59,"M3",IF($J32&gt;49,"M2",IF($J32&gt;39,"M1","SNR"))))))))</f>
        <v>---</v>
      </c>
      <c r="H32" s="35" t="s">
        <v>29</v>
      </c>
      <c r="I32" s="35"/>
      <c r="J32" s="56" t="str">
        <f aca="true" t="shared" si="4" ref="J32:J46">IF($F32&gt;1900,2024-$F32,"---")</f>
        <v>---</v>
      </c>
      <c r="K32" s="84">
        <f aca="true" t="shared" si="5" ref="K32:K46">IF($D32="","",IF($B32&gt;0,"","FALTA NS"))</f>
      </c>
    </row>
    <row r="33" spans="1:11" ht="15" customHeight="1">
      <c r="A33" s="50">
        <v>2</v>
      </c>
      <c r="B33" s="83"/>
      <c r="C33" s="31" t="s">
        <v>38</v>
      </c>
      <c r="D33" s="134"/>
      <c r="E33" s="32"/>
      <c r="F33" s="33"/>
      <c r="G33" s="36" t="str">
        <f t="shared" si="3"/>
        <v>---</v>
      </c>
      <c r="H33" s="35" t="s">
        <v>29</v>
      </c>
      <c r="I33" s="35"/>
      <c r="J33" s="56" t="str">
        <f t="shared" si="4"/>
        <v>---</v>
      </c>
      <c r="K33" s="84">
        <f t="shared" si="5"/>
      </c>
    </row>
    <row r="34" spans="1:11" ht="15" customHeight="1">
      <c r="A34" s="50">
        <v>3</v>
      </c>
      <c r="B34" s="83"/>
      <c r="C34" s="31" t="s">
        <v>38</v>
      </c>
      <c r="D34" s="134"/>
      <c r="E34" s="32"/>
      <c r="F34" s="33"/>
      <c r="G34" s="36" t="str">
        <f t="shared" si="3"/>
        <v>---</v>
      </c>
      <c r="H34" s="35" t="s">
        <v>29</v>
      </c>
      <c r="I34" s="35"/>
      <c r="J34" s="56" t="str">
        <f t="shared" si="4"/>
        <v>---</v>
      </c>
      <c r="K34" s="84">
        <f t="shared" si="5"/>
      </c>
    </row>
    <row r="35" spans="1:11" ht="15" customHeight="1">
      <c r="A35" s="50">
        <v>4</v>
      </c>
      <c r="B35" s="83"/>
      <c r="C35" s="31" t="s">
        <v>38</v>
      </c>
      <c r="D35" s="134"/>
      <c r="E35" s="32"/>
      <c r="F35" s="33"/>
      <c r="G35" s="36" t="str">
        <f t="shared" si="3"/>
        <v>---</v>
      </c>
      <c r="H35" s="35" t="s">
        <v>29</v>
      </c>
      <c r="I35" s="35"/>
      <c r="J35" s="56" t="str">
        <f t="shared" si="4"/>
        <v>---</v>
      </c>
      <c r="K35" s="84">
        <f t="shared" si="5"/>
      </c>
    </row>
    <row r="36" spans="1:11" ht="15" customHeight="1">
      <c r="A36" s="50">
        <v>5</v>
      </c>
      <c r="B36" s="83"/>
      <c r="C36" s="31" t="s">
        <v>38</v>
      </c>
      <c r="D36" s="134"/>
      <c r="E36" s="32"/>
      <c r="F36" s="33"/>
      <c r="G36" s="36" t="str">
        <f t="shared" si="3"/>
        <v>---</v>
      </c>
      <c r="H36" s="35" t="s">
        <v>29</v>
      </c>
      <c r="I36" s="35"/>
      <c r="J36" s="56" t="str">
        <f t="shared" si="4"/>
        <v>---</v>
      </c>
      <c r="K36" s="84">
        <f t="shared" si="5"/>
      </c>
    </row>
    <row r="37" spans="1:11" ht="15" customHeight="1">
      <c r="A37" s="50">
        <v>6</v>
      </c>
      <c r="B37" s="83"/>
      <c r="C37" s="31" t="s">
        <v>38</v>
      </c>
      <c r="D37" s="134"/>
      <c r="E37" s="32"/>
      <c r="F37" s="33"/>
      <c r="G37" s="36" t="str">
        <f t="shared" si="3"/>
        <v>---</v>
      </c>
      <c r="H37" s="35" t="s">
        <v>29</v>
      </c>
      <c r="I37" s="35"/>
      <c r="J37" s="56" t="str">
        <f t="shared" si="4"/>
        <v>---</v>
      </c>
      <c r="K37" s="84">
        <f t="shared" si="5"/>
      </c>
    </row>
    <row r="38" spans="1:11" ht="15" customHeight="1">
      <c r="A38" s="50">
        <v>7</v>
      </c>
      <c r="B38" s="83"/>
      <c r="C38" s="31" t="s">
        <v>38</v>
      </c>
      <c r="D38" s="134"/>
      <c r="E38" s="32"/>
      <c r="F38" s="33"/>
      <c r="G38" s="36" t="str">
        <f t="shared" si="3"/>
        <v>---</v>
      </c>
      <c r="H38" s="35" t="s">
        <v>29</v>
      </c>
      <c r="I38" s="35"/>
      <c r="J38" s="56" t="str">
        <f t="shared" si="4"/>
        <v>---</v>
      </c>
      <c r="K38" s="84">
        <f t="shared" si="5"/>
      </c>
    </row>
    <row r="39" spans="1:11" ht="15" customHeight="1">
      <c r="A39" s="50">
        <v>8</v>
      </c>
      <c r="B39" s="83"/>
      <c r="C39" s="31" t="s">
        <v>38</v>
      </c>
      <c r="D39" s="134"/>
      <c r="E39" s="32"/>
      <c r="F39" s="33"/>
      <c r="G39" s="36" t="str">
        <f t="shared" si="3"/>
        <v>---</v>
      </c>
      <c r="H39" s="35" t="s">
        <v>29</v>
      </c>
      <c r="I39" s="35"/>
      <c r="J39" s="56" t="str">
        <f t="shared" si="4"/>
        <v>---</v>
      </c>
      <c r="K39" s="84">
        <f t="shared" si="5"/>
      </c>
    </row>
    <row r="40" spans="1:11" ht="15" customHeight="1">
      <c r="A40" s="50">
        <v>9</v>
      </c>
      <c r="B40" s="83"/>
      <c r="C40" s="31" t="s">
        <v>38</v>
      </c>
      <c r="D40" s="134"/>
      <c r="E40" s="32"/>
      <c r="F40" s="33"/>
      <c r="G40" s="36" t="str">
        <f t="shared" si="3"/>
        <v>---</v>
      </c>
      <c r="H40" s="35" t="s">
        <v>29</v>
      </c>
      <c r="I40" s="35"/>
      <c r="J40" s="56" t="str">
        <f t="shared" si="4"/>
        <v>---</v>
      </c>
      <c r="K40" s="84">
        <f t="shared" si="5"/>
      </c>
    </row>
    <row r="41" spans="1:11" ht="15" customHeight="1">
      <c r="A41" s="50">
        <v>10</v>
      </c>
      <c r="B41" s="83"/>
      <c r="C41" s="31" t="s">
        <v>38</v>
      </c>
      <c r="D41" s="134"/>
      <c r="E41" s="32"/>
      <c r="F41" s="33"/>
      <c r="G41" s="36" t="str">
        <f t="shared" si="3"/>
        <v>---</v>
      </c>
      <c r="H41" s="35" t="s">
        <v>29</v>
      </c>
      <c r="I41" s="35"/>
      <c r="J41" s="56" t="str">
        <f t="shared" si="4"/>
        <v>---</v>
      </c>
      <c r="K41" s="84">
        <f t="shared" si="5"/>
      </c>
    </row>
    <row r="42" spans="1:11" ht="15" customHeight="1">
      <c r="A42" s="50">
        <v>11</v>
      </c>
      <c r="B42" s="83"/>
      <c r="C42" s="31" t="s">
        <v>38</v>
      </c>
      <c r="D42" s="134"/>
      <c r="E42" s="32"/>
      <c r="F42" s="33"/>
      <c r="G42" s="36" t="str">
        <f t="shared" si="3"/>
        <v>---</v>
      </c>
      <c r="H42" s="35" t="s">
        <v>29</v>
      </c>
      <c r="I42" s="35"/>
      <c r="J42" s="56" t="str">
        <f t="shared" si="4"/>
        <v>---</v>
      </c>
      <c r="K42" s="84">
        <f t="shared" si="5"/>
      </c>
    </row>
    <row r="43" spans="1:11" ht="15" customHeight="1">
      <c r="A43" s="50">
        <v>12</v>
      </c>
      <c r="B43" s="83"/>
      <c r="C43" s="31" t="s">
        <v>38</v>
      </c>
      <c r="D43" s="134"/>
      <c r="E43" s="32"/>
      <c r="F43" s="33"/>
      <c r="G43" s="36" t="str">
        <f t="shared" si="3"/>
        <v>---</v>
      </c>
      <c r="H43" s="35" t="s">
        <v>29</v>
      </c>
      <c r="I43" s="35"/>
      <c r="J43" s="56" t="str">
        <f t="shared" si="4"/>
        <v>---</v>
      </c>
      <c r="K43" s="84">
        <f t="shared" si="5"/>
      </c>
    </row>
    <row r="44" spans="1:11" ht="15" customHeight="1">
      <c r="A44" s="50">
        <v>13</v>
      </c>
      <c r="B44" s="83"/>
      <c r="C44" s="31" t="s">
        <v>38</v>
      </c>
      <c r="D44" s="134"/>
      <c r="E44" s="32"/>
      <c r="F44" s="33"/>
      <c r="G44" s="36" t="str">
        <f t="shared" si="3"/>
        <v>---</v>
      </c>
      <c r="H44" s="35" t="s">
        <v>29</v>
      </c>
      <c r="I44" s="35"/>
      <c r="J44" s="56" t="str">
        <f t="shared" si="4"/>
        <v>---</v>
      </c>
      <c r="K44" s="84">
        <f t="shared" si="5"/>
      </c>
    </row>
    <row r="45" spans="1:11" ht="15" customHeight="1">
      <c r="A45" s="50">
        <v>14</v>
      </c>
      <c r="B45" s="83"/>
      <c r="C45" s="31" t="s">
        <v>38</v>
      </c>
      <c r="D45" s="134"/>
      <c r="E45" s="32"/>
      <c r="F45" s="33"/>
      <c r="G45" s="36" t="str">
        <f t="shared" si="3"/>
        <v>---</v>
      </c>
      <c r="H45" s="35" t="s">
        <v>29</v>
      </c>
      <c r="I45" s="35"/>
      <c r="J45" s="56" t="str">
        <f t="shared" si="4"/>
        <v>---</v>
      </c>
      <c r="K45" s="84">
        <f t="shared" si="5"/>
      </c>
    </row>
    <row r="46" spans="1:11" ht="15" customHeight="1">
      <c r="A46" s="50">
        <v>15</v>
      </c>
      <c r="B46" s="83"/>
      <c r="C46" s="31" t="s">
        <v>38</v>
      </c>
      <c r="D46" s="134"/>
      <c r="E46" s="32"/>
      <c r="F46" s="33"/>
      <c r="G46" s="36" t="str">
        <f t="shared" si="3"/>
        <v>---</v>
      </c>
      <c r="H46" s="35" t="s">
        <v>29</v>
      </c>
      <c r="I46" s="35"/>
      <c r="J46" s="56" t="str">
        <f t="shared" si="4"/>
        <v>---</v>
      </c>
      <c r="K46" s="84">
        <f t="shared" si="5"/>
      </c>
    </row>
    <row r="47" spans="2:4" ht="15" customHeight="1">
      <c r="B47" s="8"/>
      <c r="C47" s="9"/>
      <c r="D47" s="9"/>
    </row>
    <row r="48" spans="3:10" ht="15" customHeight="1">
      <c r="C48" s="12"/>
      <c r="D48" s="13"/>
      <c r="E48" s="13" t="s">
        <v>17</v>
      </c>
      <c r="F48" s="13" t="s">
        <v>16</v>
      </c>
      <c r="G48" s="57" t="s">
        <v>8</v>
      </c>
      <c r="I48" s="61"/>
      <c r="J48" s="61"/>
    </row>
    <row r="49" spans="3:10" ht="15" customHeight="1">
      <c r="C49" s="170" t="s">
        <v>30</v>
      </c>
      <c r="D49" s="171"/>
      <c r="E49" s="85">
        <v>50</v>
      </c>
      <c r="F49" s="21">
        <f>COUNTIF($D$13:$D$27,"&gt;""")+COUNTIF($D$32:$D$46,"&gt;""")</f>
        <v>0</v>
      </c>
      <c r="G49" s="58">
        <f>F49*E49</f>
        <v>0</v>
      </c>
      <c r="I49" s="61"/>
      <c r="J49" s="61"/>
    </row>
    <row r="50" spans="3:7" ht="15" customHeight="1">
      <c r="C50" s="151"/>
      <c r="D50" s="152"/>
      <c r="E50" s="22"/>
      <c r="F50" s="78"/>
      <c r="G50" s="59"/>
    </row>
    <row r="51" spans="3:7" ht="19.5" customHeight="1">
      <c r="C51" s="14"/>
      <c r="D51" s="14"/>
      <c r="E51" s="14" t="s">
        <v>31</v>
      </c>
      <c r="F51" s="20">
        <f>F49+F50</f>
        <v>0</v>
      </c>
      <c r="G51" s="60">
        <f>G50+G49</f>
        <v>0</v>
      </c>
    </row>
    <row r="53" spans="2:8" ht="15" customHeight="1">
      <c r="B53" s="145" t="s">
        <v>9</v>
      </c>
      <c r="C53" s="146"/>
      <c r="D53" s="147"/>
      <c r="E53" s="158" t="s">
        <v>10</v>
      </c>
      <c r="F53" s="159"/>
      <c r="G53" s="159"/>
      <c r="H53" s="160"/>
    </row>
    <row r="54" spans="2:8" ht="15" customHeight="1">
      <c r="B54" s="148" t="s">
        <v>26</v>
      </c>
      <c r="C54" s="149"/>
      <c r="D54" s="150"/>
      <c r="E54" s="161" t="s">
        <v>18</v>
      </c>
      <c r="F54" s="162"/>
      <c r="G54" s="162"/>
      <c r="H54" s="163"/>
    </row>
    <row r="55" spans="2:8" ht="15" customHeight="1">
      <c r="B55" s="142" t="s">
        <v>27</v>
      </c>
      <c r="C55" s="143"/>
      <c r="D55" s="144"/>
      <c r="E55" s="154" t="s">
        <v>80</v>
      </c>
      <c r="F55" s="155"/>
      <c r="G55" s="155"/>
      <c r="H55" s="156"/>
    </row>
    <row r="57" ht="15" customHeight="1">
      <c r="A57" s="92" t="s">
        <v>32</v>
      </c>
    </row>
    <row r="58" ht="15" customHeight="1">
      <c r="A58" s="92" t="s">
        <v>22</v>
      </c>
    </row>
    <row r="59" ht="15" customHeight="1">
      <c r="A59" s="92" t="s">
        <v>71</v>
      </c>
    </row>
    <row r="60" ht="15" customHeight="1">
      <c r="A60" s="93" t="s">
        <v>72</v>
      </c>
    </row>
    <row r="61" ht="15" customHeight="1" thickBot="1"/>
    <row r="62" spans="1:11" ht="15" customHeight="1">
      <c r="A62" s="51"/>
      <c r="B62" s="52" t="s">
        <v>11</v>
      </c>
      <c r="C62" s="53"/>
      <c r="D62" s="138" t="s">
        <v>23</v>
      </c>
      <c r="E62" s="139"/>
      <c r="F62" s="56"/>
      <c r="G62" s="84">
        <f>IF($D63="","",IF($B63&gt;0,"","FALTA NS"))</f>
      </c>
      <c r="H62" s="8"/>
      <c r="I62" s="8"/>
      <c r="J62" s="8"/>
      <c r="K62" s="8"/>
    </row>
    <row r="63" spans="1:11" ht="15" customHeight="1">
      <c r="A63" s="54"/>
      <c r="B63" s="37" t="s">
        <v>12</v>
      </c>
      <c r="C63" s="38" t="s">
        <v>4</v>
      </c>
      <c r="D63" s="157"/>
      <c r="E63" s="141"/>
      <c r="F63" s="56"/>
      <c r="G63" s="84">
        <f>IF($D64="","",IF($B64&gt;0,"","FALTA NS"))</f>
      </c>
      <c r="H63" s="8"/>
      <c r="I63" s="8"/>
      <c r="J63" s="8"/>
      <c r="K63" s="8"/>
    </row>
    <row r="64" spans="1:11" ht="15" customHeight="1">
      <c r="A64" s="55"/>
      <c r="B64" s="39" t="s">
        <v>13</v>
      </c>
      <c r="C64" s="40" t="s">
        <v>5</v>
      </c>
      <c r="D64" s="41" t="s">
        <v>7</v>
      </c>
      <c r="E64" s="42" t="s">
        <v>1</v>
      </c>
      <c r="F64" s="56"/>
      <c r="G64" s="84"/>
      <c r="H64" s="8"/>
      <c r="I64" s="8"/>
      <c r="J64" s="8"/>
      <c r="K64" s="8"/>
    </row>
    <row r="65" spans="1:11" ht="15" customHeight="1">
      <c r="A65" s="50">
        <v>1</v>
      </c>
      <c r="B65" s="83"/>
      <c r="C65" s="31"/>
      <c r="D65" s="32"/>
      <c r="E65" s="32"/>
      <c r="F65" s="56"/>
      <c r="G65" s="84">
        <f>IF($D65="","",IF($B65&gt;0,"","FALTA NS"))</f>
      </c>
      <c r="H65" s="8"/>
      <c r="I65" s="8"/>
      <c r="J65" s="8"/>
      <c r="K65" s="8"/>
    </row>
    <row r="66" spans="1:11" ht="15" customHeight="1">
      <c r="A66" s="50">
        <v>2</v>
      </c>
      <c r="B66" s="83"/>
      <c r="C66" s="31"/>
      <c r="D66" s="32"/>
      <c r="E66" s="32"/>
      <c r="F66" s="56"/>
      <c r="G66" s="84">
        <f aca="true" t="shared" si="6" ref="G66:G84">IF($D66="","",IF($B66&gt;0,"","FALTA NS"))</f>
      </c>
      <c r="H66" s="8"/>
      <c r="I66" s="8"/>
      <c r="J66" s="8"/>
      <c r="K66" s="8"/>
    </row>
    <row r="67" spans="1:11" ht="15" customHeight="1">
      <c r="A67" s="50">
        <v>3</v>
      </c>
      <c r="B67" s="83"/>
      <c r="C67" s="31"/>
      <c r="D67" s="32"/>
      <c r="E67" s="32"/>
      <c r="F67" s="56"/>
      <c r="G67" s="84">
        <f t="shared" si="6"/>
      </c>
      <c r="H67" s="8"/>
      <c r="I67" s="8"/>
      <c r="J67" s="8"/>
      <c r="K67" s="8"/>
    </row>
    <row r="68" spans="1:11" ht="15" customHeight="1">
      <c r="A68" s="50">
        <v>4</v>
      </c>
      <c r="B68" s="83"/>
      <c r="C68" s="31"/>
      <c r="D68" s="32"/>
      <c r="E68" s="32"/>
      <c r="F68" s="56"/>
      <c r="G68" s="84">
        <f t="shared" si="6"/>
      </c>
      <c r="H68" s="8"/>
      <c r="I68" s="8"/>
      <c r="J68" s="8"/>
      <c r="K68" s="8"/>
    </row>
    <row r="69" spans="1:11" ht="15" customHeight="1">
      <c r="A69" s="50">
        <v>5</v>
      </c>
      <c r="B69" s="83"/>
      <c r="C69" s="31"/>
      <c r="D69" s="32"/>
      <c r="E69" s="32"/>
      <c r="F69" s="56"/>
      <c r="G69" s="84">
        <f t="shared" si="6"/>
      </c>
      <c r="H69" s="8"/>
      <c r="I69" s="8"/>
      <c r="J69" s="8"/>
      <c r="K69" s="8"/>
    </row>
    <row r="70" spans="1:11" ht="15" customHeight="1">
      <c r="A70" s="50">
        <v>6</v>
      </c>
      <c r="B70" s="83"/>
      <c r="C70" s="31"/>
      <c r="D70" s="32"/>
      <c r="E70" s="32"/>
      <c r="F70" s="56"/>
      <c r="G70" s="84">
        <f t="shared" si="6"/>
      </c>
      <c r="H70" s="8"/>
      <c r="I70" s="8"/>
      <c r="J70" s="8"/>
      <c r="K70" s="8"/>
    </row>
    <row r="71" spans="1:11" ht="15" customHeight="1">
      <c r="A71" s="50">
        <v>7</v>
      </c>
      <c r="B71" s="83"/>
      <c r="C71" s="31"/>
      <c r="D71" s="32"/>
      <c r="E71" s="32"/>
      <c r="F71" s="56"/>
      <c r="G71" s="84">
        <f t="shared" si="6"/>
      </c>
      <c r="H71" s="8"/>
      <c r="I71" s="8"/>
      <c r="J71" s="8"/>
      <c r="K71" s="8"/>
    </row>
    <row r="72" spans="1:11" ht="15" customHeight="1">
      <c r="A72" s="50">
        <v>8</v>
      </c>
      <c r="B72" s="83"/>
      <c r="C72" s="31"/>
      <c r="D72" s="32"/>
      <c r="E72" s="32"/>
      <c r="F72" s="56"/>
      <c r="G72" s="84">
        <f t="shared" si="6"/>
      </c>
      <c r="H72" s="8"/>
      <c r="I72" s="8"/>
      <c r="J72" s="8"/>
      <c r="K72" s="8"/>
    </row>
    <row r="73" spans="1:11" ht="15" customHeight="1">
      <c r="A73" s="50">
        <v>9</v>
      </c>
      <c r="B73" s="83"/>
      <c r="C73" s="31"/>
      <c r="D73" s="32"/>
      <c r="E73" s="32"/>
      <c r="F73" s="56"/>
      <c r="G73" s="84">
        <f t="shared" si="6"/>
      </c>
      <c r="H73" s="8"/>
      <c r="I73" s="8"/>
      <c r="J73" s="8"/>
      <c r="K73" s="8"/>
    </row>
    <row r="74" spans="1:11" ht="15" customHeight="1">
      <c r="A74" s="50">
        <v>10</v>
      </c>
      <c r="B74" s="83"/>
      <c r="C74" s="31"/>
      <c r="D74" s="32"/>
      <c r="E74" s="32"/>
      <c r="F74" s="56"/>
      <c r="G74" s="84">
        <f t="shared" si="6"/>
      </c>
      <c r="H74" s="8"/>
      <c r="I74" s="8"/>
      <c r="J74" s="8"/>
      <c r="K74" s="8"/>
    </row>
    <row r="75" spans="1:11" ht="15" customHeight="1">
      <c r="A75" s="50">
        <v>11</v>
      </c>
      <c r="B75" s="83"/>
      <c r="C75" s="31"/>
      <c r="D75" s="32"/>
      <c r="E75" s="32"/>
      <c r="F75" s="56"/>
      <c r="G75" s="84">
        <f t="shared" si="6"/>
      </c>
      <c r="H75" s="8"/>
      <c r="I75" s="8"/>
      <c r="J75" s="8"/>
      <c r="K75" s="8"/>
    </row>
    <row r="76" spans="1:11" ht="15" customHeight="1">
      <c r="A76" s="50">
        <v>12</v>
      </c>
      <c r="B76" s="83"/>
      <c r="C76" s="31"/>
      <c r="D76" s="32"/>
      <c r="E76" s="32"/>
      <c r="F76" s="56"/>
      <c r="G76" s="84">
        <f t="shared" si="6"/>
      </c>
      <c r="H76" s="8"/>
      <c r="I76" s="8"/>
      <c r="J76" s="8"/>
      <c r="K76" s="8"/>
    </row>
    <row r="77" spans="1:11" ht="15" customHeight="1">
      <c r="A77" s="50">
        <v>13</v>
      </c>
      <c r="B77" s="83"/>
      <c r="C77" s="31"/>
      <c r="D77" s="32"/>
      <c r="E77" s="32"/>
      <c r="F77" s="56"/>
      <c r="G77" s="84">
        <f t="shared" si="6"/>
      </c>
      <c r="H77" s="8"/>
      <c r="I77" s="8"/>
      <c r="J77" s="8"/>
      <c r="K77" s="8"/>
    </row>
    <row r="78" spans="1:11" ht="15" customHeight="1">
      <c r="A78" s="50">
        <v>14</v>
      </c>
      <c r="B78" s="83"/>
      <c r="C78" s="31"/>
      <c r="D78" s="32"/>
      <c r="E78" s="32"/>
      <c r="F78" s="56"/>
      <c r="G78" s="84">
        <f t="shared" si="6"/>
      </c>
      <c r="H78" s="8"/>
      <c r="I78" s="8"/>
      <c r="J78" s="8"/>
      <c r="K78" s="8"/>
    </row>
    <row r="79" spans="1:11" ht="15" customHeight="1">
      <c r="A79" s="50">
        <v>15</v>
      </c>
      <c r="B79" s="83"/>
      <c r="C79" s="31"/>
      <c r="D79" s="32"/>
      <c r="E79" s="32"/>
      <c r="F79" s="56"/>
      <c r="G79" s="84">
        <f t="shared" si="6"/>
      </c>
      <c r="H79" s="8"/>
      <c r="I79" s="8"/>
      <c r="J79" s="8"/>
      <c r="K79" s="8"/>
    </row>
    <row r="80" spans="1:11" ht="15" customHeight="1">
      <c r="A80" s="50">
        <v>16</v>
      </c>
      <c r="B80" s="83"/>
      <c r="C80" s="31"/>
      <c r="D80" s="32"/>
      <c r="E80" s="32"/>
      <c r="F80" s="56"/>
      <c r="G80" s="84">
        <f t="shared" si="6"/>
      </c>
      <c r="H80" s="8"/>
      <c r="I80" s="8"/>
      <c r="J80" s="8"/>
      <c r="K80" s="8"/>
    </row>
    <row r="81" spans="1:11" ht="15" customHeight="1">
      <c r="A81" s="50">
        <v>17</v>
      </c>
      <c r="B81" s="83"/>
      <c r="C81" s="31"/>
      <c r="D81" s="32"/>
      <c r="E81" s="32"/>
      <c r="F81" s="56"/>
      <c r="G81" s="84">
        <f t="shared" si="6"/>
      </c>
      <c r="H81" s="8"/>
      <c r="I81" s="8"/>
      <c r="J81" s="8"/>
      <c r="K81" s="8"/>
    </row>
    <row r="82" spans="1:11" ht="15" customHeight="1">
      <c r="A82" s="50">
        <v>18</v>
      </c>
      <c r="B82" s="83"/>
      <c r="C82" s="31"/>
      <c r="D82" s="32"/>
      <c r="E82" s="32"/>
      <c r="F82" s="56"/>
      <c r="G82" s="84">
        <f t="shared" si="6"/>
      </c>
      <c r="H82" s="8"/>
      <c r="I82" s="8"/>
      <c r="J82" s="8"/>
      <c r="K82" s="8"/>
    </row>
    <row r="83" spans="1:11" ht="15" customHeight="1">
      <c r="A83" s="50">
        <v>19</v>
      </c>
      <c r="B83" s="83"/>
      <c r="C83" s="31"/>
      <c r="D83" s="32"/>
      <c r="E83" s="32"/>
      <c r="F83" s="56"/>
      <c r="G83" s="84">
        <f t="shared" si="6"/>
      </c>
      <c r="H83" s="8"/>
      <c r="I83" s="8"/>
      <c r="J83" s="8"/>
      <c r="K83" s="8"/>
    </row>
    <row r="84" spans="1:11" ht="15" customHeight="1">
      <c r="A84" s="50">
        <v>20</v>
      </c>
      <c r="B84" s="83"/>
      <c r="C84" s="31"/>
      <c r="D84" s="32"/>
      <c r="E84" s="32"/>
      <c r="F84" s="56"/>
      <c r="G84" s="84">
        <f t="shared" si="6"/>
      </c>
      <c r="H84" s="8"/>
      <c r="I84" s="8"/>
      <c r="J84" s="8"/>
      <c r="K84" s="8"/>
    </row>
    <row r="85" ht="15" customHeight="1" thickBot="1"/>
    <row r="86" spans="1:11" s="7" customFormat="1" ht="15" customHeight="1">
      <c r="A86" s="51"/>
      <c r="B86" s="52" t="s">
        <v>11</v>
      </c>
      <c r="C86" s="53"/>
      <c r="D86" s="138" t="s">
        <v>19</v>
      </c>
      <c r="E86" s="139"/>
      <c r="K86" s="19"/>
    </row>
    <row r="87" spans="1:11" s="7" customFormat="1" ht="15" customHeight="1">
      <c r="A87" s="54"/>
      <c r="B87" s="37" t="s">
        <v>12</v>
      </c>
      <c r="C87" s="38" t="s">
        <v>4</v>
      </c>
      <c r="D87" s="140"/>
      <c r="E87" s="141"/>
      <c r="K87" s="19"/>
    </row>
    <row r="88" spans="1:11" s="7" customFormat="1" ht="15" customHeight="1">
      <c r="A88" s="55"/>
      <c r="B88" s="39" t="s">
        <v>13</v>
      </c>
      <c r="C88" s="40" t="s">
        <v>5</v>
      </c>
      <c r="D88" s="41" t="s">
        <v>7</v>
      </c>
      <c r="E88" s="65" t="s">
        <v>1</v>
      </c>
      <c r="G88" s="84">
        <f>IF($D89="","",IF($B89&gt;0,"","FALTA NS"))</f>
      </c>
      <c r="K88" s="19"/>
    </row>
    <row r="89" spans="1:11" s="7" customFormat="1" ht="15" customHeight="1">
      <c r="A89" s="50">
        <v>1</v>
      </c>
      <c r="B89" s="83"/>
      <c r="C89" s="31"/>
      <c r="D89" s="32"/>
      <c r="E89" s="66"/>
      <c r="K89" s="19"/>
    </row>
  </sheetData>
  <sheetProtection sheet="1"/>
  <mergeCells count="16">
    <mergeCell ref="B55:D55"/>
    <mergeCell ref="E55:H55"/>
    <mergeCell ref="D62:E63"/>
    <mergeCell ref="D86:E87"/>
    <mergeCell ref="C49:D49"/>
    <mergeCell ref="C50:D50"/>
    <mergeCell ref="B53:D53"/>
    <mergeCell ref="E53:H53"/>
    <mergeCell ref="B54:D54"/>
    <mergeCell ref="E54:H54"/>
    <mergeCell ref="A7:B7"/>
    <mergeCell ref="C7:E7"/>
    <mergeCell ref="A8:B8"/>
    <mergeCell ref="C8:E8"/>
    <mergeCell ref="D10:F11"/>
    <mergeCell ref="D29:F30"/>
  </mergeCells>
  <hyperlinks>
    <hyperlink ref="E54" r:id="rId1" display="InscripcionesAEP@gmail.com"/>
    <hyperlink ref="G8" r:id="rId2" display="LISTADO DE AFILIADOS 2019 (por orden alfabético)"/>
    <hyperlink ref="G8:I8" r:id="rId3" display="LISTADO de AFILIADOS 2022"/>
    <hyperlink ref="G8:J8" r:id="rId4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showGridLines="0" zoomScaleSheetLayoutView="100" zoomScalePageLayoutView="0" workbookViewId="0" topLeftCell="A1">
      <selection activeCell="C7" sqref="C7:E7"/>
    </sheetView>
  </sheetViews>
  <sheetFormatPr defaultColWidth="11.421875" defaultRowHeight="15" customHeight="1"/>
  <cols>
    <col min="1" max="1" width="5.7109375" style="7" customWidth="1"/>
    <col min="2" max="2" width="6.7109375" style="7" customWidth="1"/>
    <col min="3" max="3" width="5.7109375" style="15" customWidth="1"/>
    <col min="4" max="4" width="24.7109375" style="15" customWidth="1"/>
    <col min="5" max="5" width="16.7109375" style="7" customWidth="1"/>
    <col min="6" max="6" width="7.7109375" style="7" customWidth="1"/>
    <col min="7" max="10" width="8.7109375" style="7" customWidth="1"/>
    <col min="11" max="11" width="32.7109375" style="7" customWidth="1"/>
    <col min="12" max="12" width="3.00390625" style="7" bestFit="1" customWidth="1"/>
    <col min="13" max="13" width="11.421875" style="19" customWidth="1"/>
    <col min="14" max="16384" width="11.421875" style="8" customWidth="1"/>
  </cols>
  <sheetData>
    <row r="1" spans="2:13" s="4" customFormat="1" ht="24" customHeight="1">
      <c r="B1" s="5"/>
      <c r="C1" s="1"/>
      <c r="D1" s="86" t="s">
        <v>24</v>
      </c>
      <c r="E1" s="69"/>
      <c r="F1" s="70"/>
      <c r="G1" s="70"/>
      <c r="H1" s="70"/>
      <c r="I1" s="62"/>
      <c r="J1" s="62"/>
      <c r="K1" s="62"/>
      <c r="L1" s="62"/>
      <c r="M1" s="17"/>
    </row>
    <row r="2" spans="2:13" s="4" customFormat="1" ht="15" customHeight="1">
      <c r="B2" s="5"/>
      <c r="C2" s="3"/>
      <c r="D2" s="86" t="s">
        <v>86</v>
      </c>
      <c r="E2" s="74"/>
      <c r="F2" s="73"/>
      <c r="G2" s="73"/>
      <c r="H2" s="73"/>
      <c r="I2" s="75"/>
      <c r="J2" s="75"/>
      <c r="K2" s="75"/>
      <c r="L2" s="75"/>
      <c r="M2" s="17"/>
    </row>
    <row r="3" spans="2:13" s="4" customFormat="1" ht="15" customHeight="1">
      <c r="B3" s="5"/>
      <c r="C3" s="2"/>
      <c r="D3" s="90" t="s">
        <v>83</v>
      </c>
      <c r="E3" s="71"/>
      <c r="F3" s="72"/>
      <c r="G3" s="72"/>
      <c r="H3" s="72"/>
      <c r="I3" s="63"/>
      <c r="J3" s="63"/>
      <c r="K3" s="63"/>
      <c r="L3" s="63"/>
      <c r="M3" s="17"/>
    </row>
    <row r="4" spans="2:13" s="4" customFormat="1" ht="15" customHeight="1">
      <c r="B4" s="5"/>
      <c r="C4" s="23"/>
      <c r="D4" s="94" t="s">
        <v>84</v>
      </c>
      <c r="E4" s="76"/>
      <c r="F4" s="72"/>
      <c r="G4" s="72"/>
      <c r="H4" s="72"/>
      <c r="I4" s="64"/>
      <c r="J4" s="64"/>
      <c r="K4" s="64"/>
      <c r="L4" s="63"/>
      <c r="M4" s="17"/>
    </row>
    <row r="5" spans="2:13" s="4" customFormat="1" ht="15" customHeight="1">
      <c r="B5" s="5"/>
      <c r="C5" s="23"/>
      <c r="D5" s="94"/>
      <c r="E5" s="76"/>
      <c r="F5" s="72"/>
      <c r="G5" s="72"/>
      <c r="H5" s="72"/>
      <c r="I5" s="64"/>
      <c r="J5" s="64"/>
      <c r="K5" s="64"/>
      <c r="L5" s="63"/>
      <c r="M5" s="17"/>
    </row>
    <row r="7" spans="1:13" s="6" customFormat="1" ht="15" customHeight="1">
      <c r="A7" s="145" t="s">
        <v>0</v>
      </c>
      <c r="B7" s="147"/>
      <c r="C7" s="172"/>
      <c r="D7" s="173"/>
      <c r="E7" s="174"/>
      <c r="G7" s="164" t="s">
        <v>33</v>
      </c>
      <c r="H7" s="165"/>
      <c r="I7" s="165"/>
      <c r="J7" s="165"/>
      <c r="K7" s="165"/>
      <c r="L7" s="165"/>
      <c r="M7" s="18"/>
    </row>
    <row r="8" spans="1:13" s="6" customFormat="1" ht="15" customHeight="1">
      <c r="A8" s="142" t="s">
        <v>3</v>
      </c>
      <c r="B8" s="144"/>
      <c r="C8" s="175"/>
      <c r="D8" s="176"/>
      <c r="E8" s="177"/>
      <c r="F8"/>
      <c r="G8" s="153" t="s">
        <v>34</v>
      </c>
      <c r="H8" s="153"/>
      <c r="I8" s="153"/>
      <c r="J8" s="153"/>
      <c r="K8" s="153"/>
      <c r="L8" s="153"/>
      <c r="M8" s="18"/>
    </row>
    <row r="9" spans="2:4" ht="15" customHeight="1" thickBot="1">
      <c r="B9" s="8"/>
      <c r="C9" s="9"/>
      <c r="D9" s="9"/>
    </row>
    <row r="10" spans="1:13" ht="15" customHeight="1">
      <c r="A10" s="43"/>
      <c r="B10" s="44" t="s">
        <v>11</v>
      </c>
      <c r="C10" s="45"/>
      <c r="D10" s="166" t="s">
        <v>40</v>
      </c>
      <c r="E10" s="167"/>
      <c r="F10" s="168"/>
      <c r="G10" s="46"/>
      <c r="H10" s="47" t="s">
        <v>28</v>
      </c>
      <c r="I10" s="47" t="s">
        <v>6</v>
      </c>
      <c r="J10" s="79" t="s">
        <v>20</v>
      </c>
      <c r="K10" s="67" t="s">
        <v>41</v>
      </c>
      <c r="L10" s="56"/>
      <c r="M10" s="8"/>
    </row>
    <row r="11" spans="1:13" ht="15" customHeight="1">
      <c r="A11" s="48"/>
      <c r="B11" s="29" t="s">
        <v>12</v>
      </c>
      <c r="C11" s="10" t="s">
        <v>4</v>
      </c>
      <c r="D11" s="157"/>
      <c r="E11" s="157"/>
      <c r="F11" s="169"/>
      <c r="G11" s="16"/>
      <c r="H11" s="11" t="s">
        <v>29</v>
      </c>
      <c r="I11" s="11" t="s">
        <v>2</v>
      </c>
      <c r="J11" s="80" t="s">
        <v>8</v>
      </c>
      <c r="K11" s="81" t="s">
        <v>73</v>
      </c>
      <c r="L11" s="56"/>
      <c r="M11" s="8"/>
    </row>
    <row r="12" spans="1:13" ht="15" customHeight="1">
      <c r="A12" s="49"/>
      <c r="B12" s="30" t="s">
        <v>13</v>
      </c>
      <c r="C12" s="24" t="s">
        <v>5</v>
      </c>
      <c r="D12" s="25" t="s">
        <v>7</v>
      </c>
      <c r="E12" s="26" t="s">
        <v>1</v>
      </c>
      <c r="F12" s="24" t="s">
        <v>14</v>
      </c>
      <c r="G12" s="27" t="s">
        <v>15</v>
      </c>
      <c r="H12" s="28"/>
      <c r="I12" s="28" t="s">
        <v>25</v>
      </c>
      <c r="J12" s="82" t="s">
        <v>25</v>
      </c>
      <c r="K12" s="81" t="s">
        <v>21</v>
      </c>
      <c r="L12" s="56"/>
      <c r="M12" s="8"/>
    </row>
    <row r="13" spans="1:13" ht="15" customHeight="1">
      <c r="A13" s="50">
        <v>1</v>
      </c>
      <c r="B13" s="83"/>
      <c r="C13" s="31" t="s">
        <v>39</v>
      </c>
      <c r="D13" s="134"/>
      <c r="E13" s="32"/>
      <c r="F13" s="33"/>
      <c r="G13" s="34" t="str">
        <f aca="true" t="shared" si="0" ref="G13:G27">IF($L13="---",$L13,IF($L13&lt;14,"-14",IF($L13&lt;19,"SBJ",IF($L13&lt;24,"JUN",IF($L13&gt;69,"M4",IF($L13&gt;59,"M3",IF($L13&gt;49,"M2",IF($L13&gt;39,"M1","SNR"))))))))</f>
        <v>---</v>
      </c>
      <c r="H13" s="35" t="s">
        <v>29</v>
      </c>
      <c r="I13" s="35"/>
      <c r="J13" s="77"/>
      <c r="K13" s="68"/>
      <c r="L13" s="56" t="str">
        <f>IF($F13&gt;1900,2024-$F13,"---")</f>
        <v>---</v>
      </c>
      <c r="M13" s="84">
        <f aca="true" t="shared" si="1" ref="M13:M27">IF($D13="","",IF($B13&gt;0,"","FALTA NS"))</f>
      </c>
    </row>
    <row r="14" spans="1:13" ht="15" customHeight="1">
      <c r="A14" s="50">
        <v>2</v>
      </c>
      <c r="B14" s="83"/>
      <c r="C14" s="31" t="s">
        <v>39</v>
      </c>
      <c r="D14" s="134"/>
      <c r="E14" s="32"/>
      <c r="F14" s="33"/>
      <c r="G14" s="36" t="str">
        <f t="shared" si="0"/>
        <v>---</v>
      </c>
      <c r="H14" s="35" t="s">
        <v>29</v>
      </c>
      <c r="I14" s="35"/>
      <c r="J14" s="77"/>
      <c r="K14" s="68"/>
      <c r="L14" s="56" t="str">
        <f aca="true" t="shared" si="2" ref="L14:L27">IF($F14&gt;1900,2024-$F14,"---")</f>
        <v>---</v>
      </c>
      <c r="M14" s="84">
        <f t="shared" si="1"/>
      </c>
    </row>
    <row r="15" spans="1:13" ht="15" customHeight="1">
      <c r="A15" s="50">
        <v>3</v>
      </c>
      <c r="B15" s="83"/>
      <c r="C15" s="31" t="s">
        <v>39</v>
      </c>
      <c r="D15" s="134"/>
      <c r="E15" s="32"/>
      <c r="F15" s="33"/>
      <c r="G15" s="36" t="str">
        <f t="shared" si="0"/>
        <v>---</v>
      </c>
      <c r="H15" s="35" t="s">
        <v>29</v>
      </c>
      <c r="I15" s="35"/>
      <c r="J15" s="77"/>
      <c r="K15" s="68"/>
      <c r="L15" s="56" t="str">
        <f t="shared" si="2"/>
        <v>---</v>
      </c>
      <c r="M15" s="84">
        <f t="shared" si="1"/>
      </c>
    </row>
    <row r="16" spans="1:13" ht="15" customHeight="1">
      <c r="A16" s="50">
        <v>4</v>
      </c>
      <c r="B16" s="83"/>
      <c r="C16" s="31" t="s">
        <v>39</v>
      </c>
      <c r="D16" s="134"/>
      <c r="E16" s="32"/>
      <c r="F16" s="33"/>
      <c r="G16" s="36" t="str">
        <f t="shared" si="0"/>
        <v>---</v>
      </c>
      <c r="H16" s="35" t="s">
        <v>29</v>
      </c>
      <c r="I16" s="35"/>
      <c r="J16" s="77"/>
      <c r="K16" s="68"/>
      <c r="L16" s="56" t="str">
        <f t="shared" si="2"/>
        <v>---</v>
      </c>
      <c r="M16" s="84">
        <f t="shared" si="1"/>
      </c>
    </row>
    <row r="17" spans="1:13" ht="15" customHeight="1">
      <c r="A17" s="50">
        <v>5</v>
      </c>
      <c r="B17" s="83"/>
      <c r="C17" s="31" t="s">
        <v>39</v>
      </c>
      <c r="D17" s="134"/>
      <c r="E17" s="32"/>
      <c r="F17" s="33"/>
      <c r="G17" s="36" t="str">
        <f t="shared" si="0"/>
        <v>---</v>
      </c>
      <c r="H17" s="35" t="s">
        <v>29</v>
      </c>
      <c r="I17" s="35"/>
      <c r="J17" s="77"/>
      <c r="K17" s="68"/>
      <c r="L17" s="56" t="str">
        <f t="shared" si="2"/>
        <v>---</v>
      </c>
      <c r="M17" s="84">
        <f t="shared" si="1"/>
      </c>
    </row>
    <row r="18" spans="1:13" ht="15" customHeight="1">
      <c r="A18" s="50">
        <v>6</v>
      </c>
      <c r="B18" s="83"/>
      <c r="C18" s="31" t="s">
        <v>39</v>
      </c>
      <c r="D18" s="134"/>
      <c r="E18" s="32"/>
      <c r="F18" s="33"/>
      <c r="G18" s="36" t="str">
        <f t="shared" si="0"/>
        <v>---</v>
      </c>
      <c r="H18" s="35" t="s">
        <v>29</v>
      </c>
      <c r="I18" s="35"/>
      <c r="J18" s="77"/>
      <c r="K18" s="68"/>
      <c r="L18" s="56" t="str">
        <f t="shared" si="2"/>
        <v>---</v>
      </c>
      <c r="M18" s="84">
        <f t="shared" si="1"/>
      </c>
    </row>
    <row r="19" spans="1:13" ht="15" customHeight="1">
      <c r="A19" s="50">
        <v>7</v>
      </c>
      <c r="B19" s="83"/>
      <c r="C19" s="31" t="s">
        <v>39</v>
      </c>
      <c r="D19" s="134"/>
      <c r="E19" s="32"/>
      <c r="F19" s="33"/>
      <c r="G19" s="36" t="str">
        <f t="shared" si="0"/>
        <v>---</v>
      </c>
      <c r="H19" s="35" t="s">
        <v>29</v>
      </c>
      <c r="I19" s="35"/>
      <c r="J19" s="77"/>
      <c r="K19" s="68"/>
      <c r="L19" s="56" t="str">
        <f t="shared" si="2"/>
        <v>---</v>
      </c>
      <c r="M19" s="84">
        <f t="shared" si="1"/>
      </c>
    </row>
    <row r="20" spans="1:13" ht="15" customHeight="1">
      <c r="A20" s="50">
        <v>8</v>
      </c>
      <c r="B20" s="83"/>
      <c r="C20" s="31" t="s">
        <v>39</v>
      </c>
      <c r="D20" s="134"/>
      <c r="E20" s="32"/>
      <c r="F20" s="33"/>
      <c r="G20" s="36" t="str">
        <f t="shared" si="0"/>
        <v>---</v>
      </c>
      <c r="H20" s="35" t="s">
        <v>29</v>
      </c>
      <c r="I20" s="35"/>
      <c r="J20" s="77"/>
      <c r="K20" s="68"/>
      <c r="L20" s="56" t="str">
        <f t="shared" si="2"/>
        <v>---</v>
      </c>
      <c r="M20" s="84">
        <f t="shared" si="1"/>
      </c>
    </row>
    <row r="21" spans="1:13" ht="15" customHeight="1">
      <c r="A21" s="50">
        <v>9</v>
      </c>
      <c r="B21" s="83"/>
      <c r="C21" s="31" t="s">
        <v>39</v>
      </c>
      <c r="D21" s="134"/>
      <c r="E21" s="32"/>
      <c r="F21" s="33"/>
      <c r="G21" s="36" t="str">
        <f t="shared" si="0"/>
        <v>---</v>
      </c>
      <c r="H21" s="35" t="s">
        <v>29</v>
      </c>
      <c r="I21" s="35"/>
      <c r="J21" s="77"/>
      <c r="K21" s="68"/>
      <c r="L21" s="56" t="str">
        <f t="shared" si="2"/>
        <v>---</v>
      </c>
      <c r="M21" s="84">
        <f t="shared" si="1"/>
      </c>
    </row>
    <row r="22" spans="1:13" ht="15" customHeight="1">
      <c r="A22" s="50">
        <v>10</v>
      </c>
      <c r="B22" s="83"/>
      <c r="C22" s="31" t="s">
        <v>39</v>
      </c>
      <c r="D22" s="134"/>
      <c r="E22" s="32"/>
      <c r="F22" s="33"/>
      <c r="G22" s="36" t="str">
        <f t="shared" si="0"/>
        <v>---</v>
      </c>
      <c r="H22" s="35" t="s">
        <v>29</v>
      </c>
      <c r="I22" s="35"/>
      <c r="J22" s="77"/>
      <c r="K22" s="68"/>
      <c r="L22" s="56" t="str">
        <f t="shared" si="2"/>
        <v>---</v>
      </c>
      <c r="M22" s="84">
        <f t="shared" si="1"/>
      </c>
    </row>
    <row r="23" spans="1:13" ht="15" customHeight="1">
      <c r="A23" s="50">
        <v>11</v>
      </c>
      <c r="B23" s="83"/>
      <c r="C23" s="31" t="s">
        <v>39</v>
      </c>
      <c r="D23" s="134"/>
      <c r="E23" s="32"/>
      <c r="F23" s="33"/>
      <c r="G23" s="36" t="str">
        <f t="shared" si="0"/>
        <v>---</v>
      </c>
      <c r="H23" s="35" t="s">
        <v>29</v>
      </c>
      <c r="I23" s="35"/>
      <c r="J23" s="77"/>
      <c r="K23" s="68"/>
      <c r="L23" s="56" t="str">
        <f t="shared" si="2"/>
        <v>---</v>
      </c>
      <c r="M23" s="84">
        <f t="shared" si="1"/>
      </c>
    </row>
    <row r="24" spans="1:13" ht="15" customHeight="1">
      <c r="A24" s="50">
        <v>12</v>
      </c>
      <c r="B24" s="83"/>
      <c r="C24" s="31" t="s">
        <v>39</v>
      </c>
      <c r="D24" s="134"/>
      <c r="E24" s="32"/>
      <c r="F24" s="33"/>
      <c r="G24" s="36" t="str">
        <f t="shared" si="0"/>
        <v>---</v>
      </c>
      <c r="H24" s="35" t="s">
        <v>29</v>
      </c>
      <c r="I24" s="35"/>
      <c r="J24" s="77"/>
      <c r="K24" s="68"/>
      <c r="L24" s="56" t="str">
        <f t="shared" si="2"/>
        <v>---</v>
      </c>
      <c r="M24" s="84">
        <f t="shared" si="1"/>
      </c>
    </row>
    <row r="25" spans="1:13" ht="15" customHeight="1">
      <c r="A25" s="50">
        <v>13</v>
      </c>
      <c r="B25" s="83"/>
      <c r="C25" s="31" t="s">
        <v>39</v>
      </c>
      <c r="D25" s="134"/>
      <c r="E25" s="32"/>
      <c r="F25" s="33"/>
      <c r="G25" s="36" t="str">
        <f t="shared" si="0"/>
        <v>---</v>
      </c>
      <c r="H25" s="35" t="s">
        <v>29</v>
      </c>
      <c r="I25" s="35"/>
      <c r="J25" s="77"/>
      <c r="K25" s="68"/>
      <c r="L25" s="56" t="str">
        <f t="shared" si="2"/>
        <v>---</v>
      </c>
      <c r="M25" s="84">
        <f t="shared" si="1"/>
      </c>
    </row>
    <row r="26" spans="1:13" ht="15" customHeight="1">
      <c r="A26" s="50">
        <v>14</v>
      </c>
      <c r="B26" s="83"/>
      <c r="C26" s="31" t="s">
        <v>39</v>
      </c>
      <c r="D26" s="134"/>
      <c r="E26" s="32"/>
      <c r="F26" s="33"/>
      <c r="G26" s="36" t="str">
        <f t="shared" si="0"/>
        <v>---</v>
      </c>
      <c r="H26" s="35" t="s">
        <v>29</v>
      </c>
      <c r="I26" s="35"/>
      <c r="J26" s="77"/>
      <c r="K26" s="68"/>
      <c r="L26" s="56" t="str">
        <f t="shared" si="2"/>
        <v>---</v>
      </c>
      <c r="M26" s="84">
        <f t="shared" si="1"/>
      </c>
    </row>
    <row r="27" spans="1:13" ht="15" customHeight="1">
      <c r="A27" s="50">
        <v>15</v>
      </c>
      <c r="B27" s="83"/>
      <c r="C27" s="31" t="s">
        <v>39</v>
      </c>
      <c r="D27" s="134"/>
      <c r="E27" s="32"/>
      <c r="F27" s="33"/>
      <c r="G27" s="36" t="str">
        <f t="shared" si="0"/>
        <v>---</v>
      </c>
      <c r="H27" s="35" t="s">
        <v>29</v>
      </c>
      <c r="I27" s="35"/>
      <c r="J27" s="77"/>
      <c r="K27" s="68"/>
      <c r="L27" s="56" t="str">
        <f t="shared" si="2"/>
        <v>---</v>
      </c>
      <c r="M27" s="84">
        <f t="shared" si="1"/>
      </c>
    </row>
    <row r="28" spans="2:4" ht="15" customHeight="1" thickBot="1">
      <c r="B28" s="8"/>
      <c r="C28" s="9"/>
      <c r="D28" s="9"/>
    </row>
    <row r="29" spans="1:13" ht="15" customHeight="1">
      <c r="A29" s="43"/>
      <c r="B29" s="44" t="s">
        <v>11</v>
      </c>
      <c r="C29" s="45"/>
      <c r="D29" s="166" t="s">
        <v>37</v>
      </c>
      <c r="E29" s="167"/>
      <c r="F29" s="168"/>
      <c r="G29" s="46"/>
      <c r="H29" s="47" t="s">
        <v>28</v>
      </c>
      <c r="I29" s="47" t="s">
        <v>6</v>
      </c>
      <c r="J29" s="79" t="s">
        <v>20</v>
      </c>
      <c r="K29" s="67" t="s">
        <v>41</v>
      </c>
      <c r="L29" s="56"/>
      <c r="M29" s="8"/>
    </row>
    <row r="30" spans="1:13" ht="15" customHeight="1">
      <c r="A30" s="48"/>
      <c r="B30" s="29" t="s">
        <v>12</v>
      </c>
      <c r="C30" s="10" t="s">
        <v>4</v>
      </c>
      <c r="D30" s="157"/>
      <c r="E30" s="157"/>
      <c r="F30" s="169"/>
      <c r="G30" s="16"/>
      <c r="H30" s="11" t="s">
        <v>29</v>
      </c>
      <c r="I30" s="11" t="s">
        <v>2</v>
      </c>
      <c r="J30" s="80" t="s">
        <v>8</v>
      </c>
      <c r="K30" s="81" t="s">
        <v>73</v>
      </c>
      <c r="L30" s="56"/>
      <c r="M30" s="8"/>
    </row>
    <row r="31" spans="1:13" ht="15" customHeight="1">
      <c r="A31" s="49"/>
      <c r="B31" s="30" t="s">
        <v>13</v>
      </c>
      <c r="C31" s="24" t="s">
        <v>5</v>
      </c>
      <c r="D31" s="25" t="s">
        <v>7</v>
      </c>
      <c r="E31" s="26" t="s">
        <v>1</v>
      </c>
      <c r="F31" s="24" t="s">
        <v>14</v>
      </c>
      <c r="G31" s="27" t="s">
        <v>15</v>
      </c>
      <c r="H31" s="28"/>
      <c r="I31" s="28" t="s">
        <v>25</v>
      </c>
      <c r="J31" s="82" t="s">
        <v>25</v>
      </c>
      <c r="K31" s="81" t="s">
        <v>21</v>
      </c>
      <c r="L31" s="56"/>
      <c r="M31" s="8"/>
    </row>
    <row r="32" spans="1:13" ht="15" customHeight="1">
      <c r="A32" s="50">
        <v>1</v>
      </c>
      <c r="B32" s="83"/>
      <c r="C32" s="31" t="s">
        <v>38</v>
      </c>
      <c r="D32" s="134"/>
      <c r="E32" s="32"/>
      <c r="F32" s="33"/>
      <c r="G32" s="34" t="str">
        <f aca="true" t="shared" si="3" ref="G32:G46">IF($L32="---",$L32,IF($L32&lt;14,"-14",IF($L32&lt;19,"SBJ",IF($L32&lt;24,"JUN",IF($L32&gt;69,"M4",IF($L32&gt;59,"M3",IF($L32&gt;49,"M2",IF($L32&gt;39,"M1","SNR"))))))))</f>
        <v>---</v>
      </c>
      <c r="H32" s="35" t="s">
        <v>29</v>
      </c>
      <c r="I32" s="35"/>
      <c r="J32" s="77"/>
      <c r="K32" s="68"/>
      <c r="L32" s="56" t="str">
        <f aca="true" t="shared" si="4" ref="L32:L46">IF($F32&gt;1900,2024-$F32,"---")</f>
        <v>---</v>
      </c>
      <c r="M32" s="84">
        <f aca="true" t="shared" si="5" ref="M32:M46">IF($D32="","",IF($B32&gt;0,"","FALTA NS"))</f>
      </c>
    </row>
    <row r="33" spans="1:13" ht="15" customHeight="1">
      <c r="A33" s="50">
        <v>2</v>
      </c>
      <c r="B33" s="83"/>
      <c r="C33" s="31" t="s">
        <v>38</v>
      </c>
      <c r="D33" s="134"/>
      <c r="E33" s="32"/>
      <c r="F33" s="33"/>
      <c r="G33" s="36" t="str">
        <f t="shared" si="3"/>
        <v>---</v>
      </c>
      <c r="H33" s="35" t="s">
        <v>29</v>
      </c>
      <c r="I33" s="35"/>
      <c r="J33" s="77"/>
      <c r="K33" s="68"/>
      <c r="L33" s="56" t="str">
        <f t="shared" si="4"/>
        <v>---</v>
      </c>
      <c r="M33" s="84">
        <f t="shared" si="5"/>
      </c>
    </row>
    <row r="34" spans="1:13" ht="15" customHeight="1">
      <c r="A34" s="50">
        <v>3</v>
      </c>
      <c r="B34" s="83"/>
      <c r="C34" s="31" t="s">
        <v>38</v>
      </c>
      <c r="D34" s="134"/>
      <c r="E34" s="32"/>
      <c r="F34" s="33"/>
      <c r="G34" s="36" t="str">
        <f t="shared" si="3"/>
        <v>---</v>
      </c>
      <c r="H34" s="35" t="s">
        <v>29</v>
      </c>
      <c r="I34" s="35"/>
      <c r="J34" s="77"/>
      <c r="K34" s="68"/>
      <c r="L34" s="56" t="str">
        <f t="shared" si="4"/>
        <v>---</v>
      </c>
      <c r="M34" s="84">
        <f t="shared" si="5"/>
      </c>
    </row>
    <row r="35" spans="1:13" ht="15" customHeight="1">
      <c r="A35" s="50">
        <v>4</v>
      </c>
      <c r="B35" s="83"/>
      <c r="C35" s="31" t="s">
        <v>38</v>
      </c>
      <c r="D35" s="134"/>
      <c r="E35" s="32"/>
      <c r="F35" s="33"/>
      <c r="G35" s="36" t="str">
        <f t="shared" si="3"/>
        <v>---</v>
      </c>
      <c r="H35" s="35" t="s">
        <v>29</v>
      </c>
      <c r="I35" s="35"/>
      <c r="J35" s="77"/>
      <c r="K35" s="68"/>
      <c r="L35" s="56" t="str">
        <f t="shared" si="4"/>
        <v>---</v>
      </c>
      <c r="M35" s="84">
        <f t="shared" si="5"/>
      </c>
    </row>
    <row r="36" spans="1:13" ht="15" customHeight="1">
      <c r="A36" s="50">
        <v>5</v>
      </c>
      <c r="B36" s="83"/>
      <c r="C36" s="31" t="s">
        <v>38</v>
      </c>
      <c r="D36" s="134"/>
      <c r="E36" s="32"/>
      <c r="F36" s="33"/>
      <c r="G36" s="36" t="str">
        <f t="shared" si="3"/>
        <v>---</v>
      </c>
      <c r="H36" s="35" t="s">
        <v>29</v>
      </c>
      <c r="I36" s="35"/>
      <c r="J36" s="77"/>
      <c r="K36" s="68"/>
      <c r="L36" s="56" t="str">
        <f t="shared" si="4"/>
        <v>---</v>
      </c>
      <c r="M36" s="84">
        <f t="shared" si="5"/>
      </c>
    </row>
    <row r="37" spans="1:13" ht="15" customHeight="1">
      <c r="A37" s="50">
        <v>6</v>
      </c>
      <c r="B37" s="83"/>
      <c r="C37" s="31" t="s">
        <v>38</v>
      </c>
      <c r="D37" s="134"/>
      <c r="E37" s="32"/>
      <c r="F37" s="33"/>
      <c r="G37" s="36" t="str">
        <f t="shared" si="3"/>
        <v>---</v>
      </c>
      <c r="H37" s="35" t="s">
        <v>29</v>
      </c>
      <c r="I37" s="35"/>
      <c r="J37" s="77"/>
      <c r="K37" s="68"/>
      <c r="L37" s="56" t="str">
        <f t="shared" si="4"/>
        <v>---</v>
      </c>
      <c r="M37" s="84">
        <f t="shared" si="5"/>
      </c>
    </row>
    <row r="38" spans="1:13" ht="15" customHeight="1">
      <c r="A38" s="50">
        <v>7</v>
      </c>
      <c r="B38" s="83"/>
      <c r="C38" s="31" t="s">
        <v>38</v>
      </c>
      <c r="D38" s="134"/>
      <c r="E38" s="32"/>
      <c r="F38" s="33"/>
      <c r="G38" s="36" t="str">
        <f t="shared" si="3"/>
        <v>---</v>
      </c>
      <c r="H38" s="35" t="s">
        <v>29</v>
      </c>
      <c r="I38" s="35"/>
      <c r="J38" s="77"/>
      <c r="K38" s="68"/>
      <c r="L38" s="56" t="str">
        <f t="shared" si="4"/>
        <v>---</v>
      </c>
      <c r="M38" s="84">
        <f t="shared" si="5"/>
      </c>
    </row>
    <row r="39" spans="1:13" ht="15" customHeight="1">
      <c r="A39" s="50">
        <v>8</v>
      </c>
      <c r="B39" s="83"/>
      <c r="C39" s="31" t="s">
        <v>38</v>
      </c>
      <c r="D39" s="134"/>
      <c r="E39" s="32"/>
      <c r="F39" s="33"/>
      <c r="G39" s="36" t="str">
        <f t="shared" si="3"/>
        <v>---</v>
      </c>
      <c r="H39" s="35" t="s">
        <v>29</v>
      </c>
      <c r="I39" s="35"/>
      <c r="J39" s="77"/>
      <c r="K39" s="68"/>
      <c r="L39" s="56" t="str">
        <f t="shared" si="4"/>
        <v>---</v>
      </c>
      <c r="M39" s="84">
        <f t="shared" si="5"/>
      </c>
    </row>
    <row r="40" spans="1:13" ht="15" customHeight="1">
      <c r="A40" s="50">
        <v>9</v>
      </c>
      <c r="B40" s="83"/>
      <c r="C40" s="31" t="s">
        <v>38</v>
      </c>
      <c r="D40" s="134"/>
      <c r="E40" s="32"/>
      <c r="F40" s="33"/>
      <c r="G40" s="36" t="str">
        <f t="shared" si="3"/>
        <v>---</v>
      </c>
      <c r="H40" s="35" t="s">
        <v>29</v>
      </c>
      <c r="I40" s="35"/>
      <c r="J40" s="77"/>
      <c r="K40" s="68"/>
      <c r="L40" s="56" t="str">
        <f t="shared" si="4"/>
        <v>---</v>
      </c>
      <c r="M40" s="84">
        <f t="shared" si="5"/>
      </c>
    </row>
    <row r="41" spans="1:13" ht="15" customHeight="1">
      <c r="A41" s="50">
        <v>10</v>
      </c>
      <c r="B41" s="83"/>
      <c r="C41" s="31" t="s">
        <v>38</v>
      </c>
      <c r="D41" s="134"/>
      <c r="E41" s="32"/>
      <c r="F41" s="33"/>
      <c r="G41" s="36" t="str">
        <f t="shared" si="3"/>
        <v>---</v>
      </c>
      <c r="H41" s="35" t="s">
        <v>29</v>
      </c>
      <c r="I41" s="35"/>
      <c r="J41" s="77"/>
      <c r="K41" s="68"/>
      <c r="L41" s="56" t="str">
        <f t="shared" si="4"/>
        <v>---</v>
      </c>
      <c r="M41" s="84">
        <f t="shared" si="5"/>
      </c>
    </row>
    <row r="42" spans="1:13" ht="15" customHeight="1">
      <c r="A42" s="50">
        <v>11</v>
      </c>
      <c r="B42" s="83"/>
      <c r="C42" s="31" t="s">
        <v>38</v>
      </c>
      <c r="D42" s="134"/>
      <c r="E42" s="32"/>
      <c r="F42" s="33"/>
      <c r="G42" s="36" t="str">
        <f t="shared" si="3"/>
        <v>---</v>
      </c>
      <c r="H42" s="35" t="s">
        <v>29</v>
      </c>
      <c r="I42" s="35"/>
      <c r="J42" s="77"/>
      <c r="K42" s="68"/>
      <c r="L42" s="56" t="str">
        <f t="shared" si="4"/>
        <v>---</v>
      </c>
      <c r="M42" s="84">
        <f t="shared" si="5"/>
      </c>
    </row>
    <row r="43" spans="1:13" ht="15" customHeight="1">
      <c r="A43" s="50">
        <v>12</v>
      </c>
      <c r="B43" s="83"/>
      <c r="C43" s="31" t="s">
        <v>38</v>
      </c>
      <c r="D43" s="134"/>
      <c r="E43" s="32"/>
      <c r="F43" s="33"/>
      <c r="G43" s="36" t="str">
        <f t="shared" si="3"/>
        <v>---</v>
      </c>
      <c r="H43" s="35" t="s">
        <v>29</v>
      </c>
      <c r="I43" s="35"/>
      <c r="J43" s="77"/>
      <c r="K43" s="68"/>
      <c r="L43" s="56" t="str">
        <f t="shared" si="4"/>
        <v>---</v>
      </c>
      <c r="M43" s="84">
        <f t="shared" si="5"/>
      </c>
    </row>
    <row r="44" spans="1:13" ht="15" customHeight="1">
      <c r="A44" s="50">
        <v>13</v>
      </c>
      <c r="B44" s="83"/>
      <c r="C44" s="31" t="s">
        <v>38</v>
      </c>
      <c r="D44" s="134"/>
      <c r="E44" s="32"/>
      <c r="F44" s="33"/>
      <c r="G44" s="36" t="str">
        <f t="shared" si="3"/>
        <v>---</v>
      </c>
      <c r="H44" s="35" t="s">
        <v>29</v>
      </c>
      <c r="I44" s="35"/>
      <c r="J44" s="77"/>
      <c r="K44" s="68"/>
      <c r="L44" s="56" t="str">
        <f t="shared" si="4"/>
        <v>---</v>
      </c>
      <c r="M44" s="84">
        <f t="shared" si="5"/>
      </c>
    </row>
    <row r="45" spans="1:13" ht="15" customHeight="1">
      <c r="A45" s="50">
        <v>14</v>
      </c>
      <c r="B45" s="83"/>
      <c r="C45" s="31" t="s">
        <v>38</v>
      </c>
      <c r="D45" s="134"/>
      <c r="E45" s="32"/>
      <c r="F45" s="33"/>
      <c r="G45" s="36" t="str">
        <f t="shared" si="3"/>
        <v>---</v>
      </c>
      <c r="H45" s="35" t="s">
        <v>29</v>
      </c>
      <c r="I45" s="35"/>
      <c r="J45" s="77"/>
      <c r="K45" s="68"/>
      <c r="L45" s="56" t="str">
        <f t="shared" si="4"/>
        <v>---</v>
      </c>
      <c r="M45" s="84">
        <f t="shared" si="5"/>
      </c>
    </row>
    <row r="46" spans="1:13" ht="15" customHeight="1">
      <c r="A46" s="50">
        <v>15</v>
      </c>
      <c r="B46" s="83"/>
      <c r="C46" s="31" t="s">
        <v>38</v>
      </c>
      <c r="D46" s="134"/>
      <c r="E46" s="32"/>
      <c r="F46" s="33"/>
      <c r="G46" s="36" t="str">
        <f t="shared" si="3"/>
        <v>---</v>
      </c>
      <c r="H46" s="35" t="s">
        <v>29</v>
      </c>
      <c r="I46" s="35"/>
      <c r="J46" s="77"/>
      <c r="K46" s="68"/>
      <c r="L46" s="56" t="str">
        <f t="shared" si="4"/>
        <v>---</v>
      </c>
      <c r="M46" s="84">
        <f t="shared" si="5"/>
      </c>
    </row>
    <row r="47" spans="2:4" ht="15" customHeight="1">
      <c r="B47" s="8"/>
      <c r="C47" s="9"/>
      <c r="D47" s="9"/>
    </row>
    <row r="48" spans="3:12" ht="15" customHeight="1">
      <c r="C48" s="12"/>
      <c r="D48" s="13"/>
      <c r="E48" s="13" t="s">
        <v>17</v>
      </c>
      <c r="F48" s="13" t="s">
        <v>16</v>
      </c>
      <c r="G48" s="57" t="s">
        <v>8</v>
      </c>
      <c r="I48" s="61"/>
      <c r="J48" s="61"/>
      <c r="K48" s="61"/>
      <c r="L48" s="61"/>
    </row>
    <row r="49" spans="3:12" ht="15" customHeight="1">
      <c r="C49" s="170" t="s">
        <v>30</v>
      </c>
      <c r="D49" s="171"/>
      <c r="E49" s="85">
        <v>50</v>
      </c>
      <c r="F49" s="21">
        <f>COUNTIF($D$13:$D$27,"&gt;""")+COUNTIF($D$32:$D$46,"&gt;""")</f>
        <v>0</v>
      </c>
      <c r="G49" s="58">
        <f>F49*E49</f>
        <v>0</v>
      </c>
      <c r="I49" s="61"/>
      <c r="J49" s="61"/>
      <c r="K49" s="61"/>
      <c r="L49" s="61"/>
    </row>
    <row r="50" spans="3:7" ht="15" customHeight="1">
      <c r="C50" s="151"/>
      <c r="D50" s="152"/>
      <c r="E50" s="22"/>
      <c r="F50" s="78"/>
      <c r="G50" s="59"/>
    </row>
    <row r="51" spans="3:7" ht="19.5" customHeight="1">
      <c r="C51" s="14"/>
      <c r="D51" s="14"/>
      <c r="E51" s="14" t="s">
        <v>31</v>
      </c>
      <c r="F51" s="20">
        <f>F49+F50</f>
        <v>0</v>
      </c>
      <c r="G51" s="60">
        <f>G50+G49</f>
        <v>0</v>
      </c>
    </row>
    <row r="53" spans="2:8" ht="15" customHeight="1">
      <c r="B53" s="145" t="s">
        <v>9</v>
      </c>
      <c r="C53" s="146"/>
      <c r="D53" s="147"/>
      <c r="E53" s="158" t="s">
        <v>10</v>
      </c>
      <c r="F53" s="159"/>
      <c r="G53" s="159"/>
      <c r="H53" s="160"/>
    </row>
    <row r="54" spans="2:8" ht="15" customHeight="1">
      <c r="B54" s="148" t="s">
        <v>26</v>
      </c>
      <c r="C54" s="149"/>
      <c r="D54" s="150"/>
      <c r="E54" s="161" t="s">
        <v>18</v>
      </c>
      <c r="F54" s="162"/>
      <c r="G54" s="162"/>
      <c r="H54" s="163"/>
    </row>
    <row r="55" spans="2:8" ht="15" customHeight="1">
      <c r="B55" s="142" t="s">
        <v>27</v>
      </c>
      <c r="C55" s="143"/>
      <c r="D55" s="144"/>
      <c r="E55" s="154" t="s">
        <v>80</v>
      </c>
      <c r="F55" s="155"/>
      <c r="G55" s="155"/>
      <c r="H55" s="156"/>
    </row>
    <row r="57" spans="1:12" s="89" customFormat="1" ht="15" customHeight="1">
      <c r="A57" s="91"/>
      <c r="B57" s="87"/>
      <c r="C57" s="88"/>
      <c r="D57" s="88"/>
      <c r="E57" s="87"/>
      <c r="F57" s="87"/>
      <c r="G57" s="87"/>
      <c r="H57" s="87"/>
      <c r="I57" s="87"/>
      <c r="J57" s="87"/>
      <c r="K57" s="87"/>
      <c r="L57" s="87"/>
    </row>
    <row r="58" spans="1:12" s="89" customFormat="1" ht="15" customHeight="1">
      <c r="A58" s="91" t="s">
        <v>85</v>
      </c>
      <c r="B58" s="87"/>
      <c r="C58" s="88"/>
      <c r="D58" s="88"/>
      <c r="E58" s="87"/>
      <c r="F58" s="87"/>
      <c r="G58" s="87"/>
      <c r="H58" s="87"/>
      <c r="I58" s="87"/>
      <c r="J58" s="87"/>
      <c r="K58" s="87"/>
      <c r="L58" s="87"/>
    </row>
    <row r="59" ht="15" customHeight="1">
      <c r="A59" s="92" t="s">
        <v>32</v>
      </c>
    </row>
    <row r="60" ht="15" customHeight="1">
      <c r="A60" s="92" t="s">
        <v>22</v>
      </c>
    </row>
    <row r="61" ht="15" customHeight="1">
      <c r="A61" s="92" t="s">
        <v>71</v>
      </c>
    </row>
    <row r="62" ht="15" customHeight="1">
      <c r="A62" s="93" t="s">
        <v>72</v>
      </c>
    </row>
    <row r="63" ht="15" customHeight="1" thickBot="1"/>
    <row r="64" spans="1:13" ht="15" customHeight="1">
      <c r="A64" s="51"/>
      <c r="B64" s="52" t="s">
        <v>11</v>
      </c>
      <c r="C64" s="53"/>
      <c r="D64" s="138" t="s">
        <v>23</v>
      </c>
      <c r="E64" s="139"/>
      <c r="F64" s="56"/>
      <c r="G64" s="84">
        <f>IF($D65="","",IF($B65&gt;0,"","FALTA NS"))</f>
      </c>
      <c r="H64" s="8"/>
      <c r="I64" s="8"/>
      <c r="J64" s="8"/>
      <c r="K64" s="8"/>
      <c r="L64" s="8"/>
      <c r="M64" s="8"/>
    </row>
    <row r="65" spans="1:13" ht="15" customHeight="1">
      <c r="A65" s="54"/>
      <c r="B65" s="37" t="s">
        <v>12</v>
      </c>
      <c r="C65" s="38" t="s">
        <v>4</v>
      </c>
      <c r="D65" s="157"/>
      <c r="E65" s="141"/>
      <c r="F65" s="56"/>
      <c r="G65" s="84">
        <f>IF($D66="","",IF($B66&gt;0,"","FALTA NS"))</f>
      </c>
      <c r="H65" s="8"/>
      <c r="I65" s="8"/>
      <c r="J65" s="8"/>
      <c r="K65" s="8"/>
      <c r="L65" s="8"/>
      <c r="M65" s="8"/>
    </row>
    <row r="66" spans="1:13" ht="15" customHeight="1">
      <c r="A66" s="55"/>
      <c r="B66" s="39" t="s">
        <v>13</v>
      </c>
      <c r="C66" s="40" t="s">
        <v>5</v>
      </c>
      <c r="D66" s="41" t="s">
        <v>7</v>
      </c>
      <c r="E66" s="42" t="s">
        <v>1</v>
      </c>
      <c r="F66" s="56"/>
      <c r="G66" s="84"/>
      <c r="H66" s="8"/>
      <c r="I66" s="8"/>
      <c r="J66" s="8"/>
      <c r="K66" s="8"/>
      <c r="L66" s="8"/>
      <c r="M66" s="8"/>
    </row>
    <row r="67" spans="1:13" ht="15" customHeight="1">
      <c r="A67" s="50">
        <v>1</v>
      </c>
      <c r="B67" s="83"/>
      <c r="C67" s="31"/>
      <c r="D67" s="32"/>
      <c r="E67" s="32"/>
      <c r="F67" s="56"/>
      <c r="G67" s="84">
        <f>IF($D67="","",IF($B67&gt;0,"","FALTA NS"))</f>
      </c>
      <c r="H67" s="8"/>
      <c r="I67" s="8"/>
      <c r="J67" s="8"/>
      <c r="K67" s="8"/>
      <c r="L67" s="8"/>
      <c r="M67" s="8"/>
    </row>
    <row r="68" spans="1:13" ht="15" customHeight="1">
      <c r="A68" s="50">
        <v>2</v>
      </c>
      <c r="B68" s="83"/>
      <c r="C68" s="31"/>
      <c r="D68" s="32"/>
      <c r="E68" s="32"/>
      <c r="F68" s="56"/>
      <c r="G68" s="84">
        <f aca="true" t="shared" si="6" ref="G68:G86">IF($D68="","",IF($B68&gt;0,"","FALTA NS"))</f>
      </c>
      <c r="H68" s="8"/>
      <c r="I68" s="8"/>
      <c r="J68" s="8"/>
      <c r="K68" s="8"/>
      <c r="L68" s="8"/>
      <c r="M68" s="8"/>
    </row>
    <row r="69" spans="1:13" ht="15" customHeight="1">
      <c r="A69" s="50">
        <v>3</v>
      </c>
      <c r="B69" s="83"/>
      <c r="C69" s="31"/>
      <c r="D69" s="32"/>
      <c r="E69" s="32"/>
      <c r="F69" s="56"/>
      <c r="G69" s="84">
        <f t="shared" si="6"/>
      </c>
      <c r="H69" s="8"/>
      <c r="I69" s="8"/>
      <c r="J69" s="8"/>
      <c r="K69" s="8"/>
      <c r="L69" s="8"/>
      <c r="M69" s="8"/>
    </row>
    <row r="70" spans="1:13" ht="15" customHeight="1">
      <c r="A70" s="50">
        <v>4</v>
      </c>
      <c r="B70" s="83"/>
      <c r="C70" s="31"/>
      <c r="D70" s="32"/>
      <c r="E70" s="32"/>
      <c r="F70" s="56"/>
      <c r="G70" s="84">
        <f t="shared" si="6"/>
      </c>
      <c r="H70" s="8"/>
      <c r="I70" s="8"/>
      <c r="J70" s="8"/>
      <c r="K70" s="8"/>
      <c r="L70" s="8"/>
      <c r="M70" s="8"/>
    </row>
    <row r="71" spans="1:13" ht="15" customHeight="1">
      <c r="A71" s="50">
        <v>5</v>
      </c>
      <c r="B71" s="83"/>
      <c r="C71" s="31"/>
      <c r="D71" s="32"/>
      <c r="E71" s="32"/>
      <c r="F71" s="56"/>
      <c r="G71" s="84">
        <f t="shared" si="6"/>
      </c>
      <c r="H71" s="8"/>
      <c r="I71" s="8"/>
      <c r="J71" s="8"/>
      <c r="K71" s="8"/>
      <c r="L71" s="8"/>
      <c r="M71" s="8"/>
    </row>
    <row r="72" spans="1:13" ht="15" customHeight="1">
      <c r="A72" s="50">
        <v>6</v>
      </c>
      <c r="B72" s="83"/>
      <c r="C72" s="31"/>
      <c r="D72" s="32"/>
      <c r="E72" s="32"/>
      <c r="F72" s="56"/>
      <c r="G72" s="84">
        <f t="shared" si="6"/>
      </c>
      <c r="H72" s="8"/>
      <c r="I72" s="8"/>
      <c r="J72" s="8"/>
      <c r="K72" s="8"/>
      <c r="L72" s="8"/>
      <c r="M72" s="8"/>
    </row>
    <row r="73" spans="1:13" ht="15" customHeight="1">
      <c r="A73" s="50">
        <v>7</v>
      </c>
      <c r="B73" s="83"/>
      <c r="C73" s="31"/>
      <c r="D73" s="32"/>
      <c r="E73" s="32"/>
      <c r="F73" s="56"/>
      <c r="G73" s="84">
        <f t="shared" si="6"/>
      </c>
      <c r="H73" s="8"/>
      <c r="I73" s="8"/>
      <c r="J73" s="8"/>
      <c r="K73" s="8"/>
      <c r="L73" s="8"/>
      <c r="M73" s="8"/>
    </row>
    <row r="74" spans="1:13" ht="15" customHeight="1">
      <c r="A74" s="50">
        <v>8</v>
      </c>
      <c r="B74" s="83"/>
      <c r="C74" s="31"/>
      <c r="D74" s="32"/>
      <c r="E74" s="32"/>
      <c r="F74" s="56"/>
      <c r="G74" s="84">
        <f t="shared" si="6"/>
      </c>
      <c r="H74" s="8"/>
      <c r="I74" s="8"/>
      <c r="J74" s="8"/>
      <c r="K74" s="8"/>
      <c r="L74" s="8"/>
      <c r="M74" s="8"/>
    </row>
    <row r="75" spans="1:13" ht="15" customHeight="1">
      <c r="A75" s="50">
        <v>9</v>
      </c>
      <c r="B75" s="83"/>
      <c r="C75" s="31"/>
      <c r="D75" s="32"/>
      <c r="E75" s="32"/>
      <c r="F75" s="56"/>
      <c r="G75" s="84">
        <f t="shared" si="6"/>
      </c>
      <c r="H75" s="8"/>
      <c r="I75" s="8"/>
      <c r="J75" s="8"/>
      <c r="K75" s="8"/>
      <c r="L75" s="8"/>
      <c r="M75" s="8"/>
    </row>
    <row r="76" spans="1:13" ht="15" customHeight="1">
      <c r="A76" s="50">
        <v>10</v>
      </c>
      <c r="B76" s="83"/>
      <c r="C76" s="31"/>
      <c r="D76" s="32"/>
      <c r="E76" s="32"/>
      <c r="F76" s="56"/>
      <c r="G76" s="84">
        <f t="shared" si="6"/>
      </c>
      <c r="H76" s="8"/>
      <c r="I76" s="8"/>
      <c r="J76" s="8"/>
      <c r="K76" s="8"/>
      <c r="L76" s="8"/>
      <c r="M76" s="8"/>
    </row>
    <row r="77" spans="1:13" ht="15" customHeight="1">
      <c r="A77" s="50">
        <v>11</v>
      </c>
      <c r="B77" s="83"/>
      <c r="C77" s="31"/>
      <c r="D77" s="32"/>
      <c r="E77" s="32"/>
      <c r="F77" s="56"/>
      <c r="G77" s="84">
        <f t="shared" si="6"/>
      </c>
      <c r="H77" s="8"/>
      <c r="I77" s="8"/>
      <c r="J77" s="8"/>
      <c r="K77" s="8"/>
      <c r="L77" s="8"/>
      <c r="M77" s="8"/>
    </row>
    <row r="78" spans="1:13" ht="15" customHeight="1">
      <c r="A78" s="50">
        <v>12</v>
      </c>
      <c r="B78" s="83"/>
      <c r="C78" s="31"/>
      <c r="D78" s="32"/>
      <c r="E78" s="32"/>
      <c r="F78" s="56"/>
      <c r="G78" s="84">
        <f t="shared" si="6"/>
      </c>
      <c r="H78" s="8"/>
      <c r="I78" s="8"/>
      <c r="J78" s="8"/>
      <c r="K78" s="8"/>
      <c r="L78" s="8"/>
      <c r="M78" s="8"/>
    </row>
    <row r="79" spans="1:13" ht="15" customHeight="1">
      <c r="A79" s="50">
        <v>13</v>
      </c>
      <c r="B79" s="83"/>
      <c r="C79" s="31"/>
      <c r="D79" s="32"/>
      <c r="E79" s="32"/>
      <c r="F79" s="56"/>
      <c r="G79" s="84">
        <f t="shared" si="6"/>
      </c>
      <c r="H79" s="8"/>
      <c r="I79" s="8"/>
      <c r="J79" s="8"/>
      <c r="K79" s="8"/>
      <c r="L79" s="8"/>
      <c r="M79" s="8"/>
    </row>
    <row r="80" spans="1:13" ht="15" customHeight="1">
      <c r="A80" s="50">
        <v>14</v>
      </c>
      <c r="B80" s="83"/>
      <c r="C80" s="31"/>
      <c r="D80" s="32"/>
      <c r="E80" s="32"/>
      <c r="F80" s="56"/>
      <c r="G80" s="84">
        <f t="shared" si="6"/>
      </c>
      <c r="H80" s="8"/>
      <c r="I80" s="8"/>
      <c r="J80" s="8"/>
      <c r="K80" s="8"/>
      <c r="L80" s="8"/>
      <c r="M80" s="8"/>
    </row>
    <row r="81" spans="1:13" ht="15" customHeight="1">
      <c r="A81" s="50">
        <v>15</v>
      </c>
      <c r="B81" s="83"/>
      <c r="C81" s="31"/>
      <c r="D81" s="32"/>
      <c r="E81" s="32"/>
      <c r="F81" s="56"/>
      <c r="G81" s="84">
        <f t="shared" si="6"/>
      </c>
      <c r="H81" s="8"/>
      <c r="I81" s="8"/>
      <c r="J81" s="8"/>
      <c r="K81" s="8"/>
      <c r="L81" s="8"/>
      <c r="M81" s="8"/>
    </row>
    <row r="82" spans="1:13" ht="15" customHeight="1">
      <c r="A82" s="50">
        <v>16</v>
      </c>
      <c r="B82" s="83"/>
      <c r="C82" s="31"/>
      <c r="D82" s="32"/>
      <c r="E82" s="32"/>
      <c r="F82" s="56"/>
      <c r="G82" s="84">
        <f t="shared" si="6"/>
      </c>
      <c r="H82" s="8"/>
      <c r="I82" s="8"/>
      <c r="J82" s="8"/>
      <c r="K82" s="8"/>
      <c r="L82" s="8"/>
      <c r="M82" s="8"/>
    </row>
    <row r="83" spans="1:13" ht="15" customHeight="1">
      <c r="A83" s="50">
        <v>17</v>
      </c>
      <c r="B83" s="83"/>
      <c r="C83" s="31"/>
      <c r="D83" s="32"/>
      <c r="E83" s="32"/>
      <c r="F83" s="56"/>
      <c r="G83" s="84">
        <f t="shared" si="6"/>
      </c>
      <c r="H83" s="8"/>
      <c r="I83" s="8"/>
      <c r="J83" s="8"/>
      <c r="K83" s="8"/>
      <c r="L83" s="8"/>
      <c r="M83" s="8"/>
    </row>
    <row r="84" spans="1:13" ht="15" customHeight="1">
      <c r="A84" s="50">
        <v>18</v>
      </c>
      <c r="B84" s="83"/>
      <c r="C84" s="31"/>
      <c r="D84" s="32"/>
      <c r="E84" s="32"/>
      <c r="F84" s="56"/>
      <c r="G84" s="84">
        <f t="shared" si="6"/>
      </c>
      <c r="H84" s="8"/>
      <c r="I84" s="8"/>
      <c r="J84" s="8"/>
      <c r="K84" s="8"/>
      <c r="L84" s="8"/>
      <c r="M84" s="8"/>
    </row>
    <row r="85" spans="1:13" ht="15" customHeight="1">
      <c r="A85" s="50">
        <v>19</v>
      </c>
      <c r="B85" s="83"/>
      <c r="C85" s="31"/>
      <c r="D85" s="32"/>
      <c r="E85" s="32"/>
      <c r="F85" s="56"/>
      <c r="G85" s="84">
        <f t="shared" si="6"/>
      </c>
      <c r="H85" s="8"/>
      <c r="I85" s="8"/>
      <c r="J85" s="8"/>
      <c r="K85" s="8"/>
      <c r="L85" s="8"/>
      <c r="M85" s="8"/>
    </row>
    <row r="86" spans="1:13" ht="15" customHeight="1">
      <c r="A86" s="50">
        <v>20</v>
      </c>
      <c r="B86" s="83"/>
      <c r="C86" s="31"/>
      <c r="D86" s="32"/>
      <c r="E86" s="32"/>
      <c r="F86" s="56"/>
      <c r="G86" s="84">
        <f t="shared" si="6"/>
      </c>
      <c r="H86" s="8"/>
      <c r="I86" s="8"/>
      <c r="J86" s="8"/>
      <c r="K86" s="8"/>
      <c r="L86" s="8"/>
      <c r="M86" s="8"/>
    </row>
    <row r="87" ht="15" customHeight="1" thickBot="1"/>
    <row r="88" spans="1:5" ht="15" customHeight="1">
      <c r="A88" s="51"/>
      <c r="B88" s="52" t="s">
        <v>11</v>
      </c>
      <c r="C88" s="53"/>
      <c r="D88" s="138" t="s">
        <v>19</v>
      </c>
      <c r="E88" s="139"/>
    </row>
    <row r="89" spans="1:5" ht="15" customHeight="1">
      <c r="A89" s="54"/>
      <c r="B89" s="37" t="s">
        <v>12</v>
      </c>
      <c r="C89" s="38" t="s">
        <v>4</v>
      </c>
      <c r="D89" s="140"/>
      <c r="E89" s="141"/>
    </row>
    <row r="90" spans="1:7" ht="15" customHeight="1">
      <c r="A90" s="55"/>
      <c r="B90" s="39" t="s">
        <v>13</v>
      </c>
      <c r="C90" s="40" t="s">
        <v>5</v>
      </c>
      <c r="D90" s="41" t="s">
        <v>7</v>
      </c>
      <c r="E90" s="65" t="s">
        <v>1</v>
      </c>
      <c r="G90" s="84">
        <f>IF($D91="","",IF($B91&gt;0,"","FALTA NS"))</f>
      </c>
    </row>
    <row r="91" spans="1:5" ht="15" customHeight="1">
      <c r="A91" s="50">
        <v>1</v>
      </c>
      <c r="B91" s="83"/>
      <c r="C91" s="31"/>
      <c r="D91" s="32"/>
      <c r="E91" s="66"/>
    </row>
  </sheetData>
  <sheetProtection sheet="1"/>
  <mergeCells count="18">
    <mergeCell ref="G7:L7"/>
    <mergeCell ref="D10:F11"/>
    <mergeCell ref="D29:F30"/>
    <mergeCell ref="C49:D49"/>
    <mergeCell ref="A7:B7"/>
    <mergeCell ref="A8:B8"/>
    <mergeCell ref="C7:E7"/>
    <mergeCell ref="C8:E8"/>
    <mergeCell ref="D88:E89"/>
    <mergeCell ref="B55:D55"/>
    <mergeCell ref="B53:D53"/>
    <mergeCell ref="B54:D54"/>
    <mergeCell ref="C50:D50"/>
    <mergeCell ref="G8:L8"/>
    <mergeCell ref="E55:H55"/>
    <mergeCell ref="D64:E65"/>
    <mergeCell ref="E53:H53"/>
    <mergeCell ref="E54:H54"/>
  </mergeCells>
  <hyperlinks>
    <hyperlink ref="E54" r:id="rId1" display="InscripcionesAEP@gmail.com"/>
    <hyperlink ref="G8" r:id="rId2" display="LISTADO DE AFILIADOS 2019 (por orden alfabético)"/>
    <hyperlink ref="G8:J8" r:id="rId3" display="LISTADO de AFILIADOS 2022"/>
    <hyperlink ref="G8:L8" r:id="rId4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4.7109375" style="132" customWidth="1"/>
    <col min="2" max="8" width="10.7109375" style="132" customWidth="1"/>
    <col min="9" max="9" width="4.7109375" style="132" customWidth="1"/>
    <col min="10" max="17" width="10.7109375" style="132" customWidth="1"/>
    <col min="18" max="16384" width="11.57421875" style="132" customWidth="1"/>
  </cols>
  <sheetData>
    <row r="1" ht="13.5" thickBot="1"/>
    <row r="2" spans="2:16" ht="15">
      <c r="B2" s="178" t="s">
        <v>56</v>
      </c>
      <c r="C2" s="179"/>
      <c r="D2" s="180"/>
      <c r="E2" s="180"/>
      <c r="F2" s="181"/>
      <c r="G2" s="181"/>
      <c r="H2" s="182"/>
      <c r="J2" s="183" t="s">
        <v>57</v>
      </c>
      <c r="K2" s="184"/>
      <c r="L2" s="185"/>
      <c r="M2" s="185"/>
      <c r="N2" s="186"/>
      <c r="O2" s="186"/>
      <c r="P2" s="187"/>
    </row>
    <row r="3" spans="2:16" ht="13.5">
      <c r="B3" s="95"/>
      <c r="C3" s="110" t="s">
        <v>42</v>
      </c>
      <c r="D3" s="111" t="s">
        <v>42</v>
      </c>
      <c r="E3" s="112" t="s">
        <v>42</v>
      </c>
      <c r="F3" s="113" t="s">
        <v>42</v>
      </c>
      <c r="G3" s="100" t="s">
        <v>43</v>
      </c>
      <c r="H3" s="100" t="s">
        <v>43</v>
      </c>
      <c r="J3" s="104"/>
      <c r="K3" s="110" t="s">
        <v>42</v>
      </c>
      <c r="L3" s="111" t="s">
        <v>42</v>
      </c>
      <c r="M3" s="112" t="s">
        <v>42</v>
      </c>
      <c r="N3" s="113" t="s">
        <v>42</v>
      </c>
      <c r="O3" s="100" t="s">
        <v>43</v>
      </c>
      <c r="P3" s="100" t="s">
        <v>43</v>
      </c>
    </row>
    <row r="4" spans="2:16" ht="13.5">
      <c r="B4" s="96" t="s">
        <v>44</v>
      </c>
      <c r="C4" s="114" t="s">
        <v>45</v>
      </c>
      <c r="D4" s="115" t="s">
        <v>46</v>
      </c>
      <c r="E4" s="116" t="s">
        <v>47</v>
      </c>
      <c r="F4" s="117" t="s">
        <v>48</v>
      </c>
      <c r="G4" s="101" t="s">
        <v>49</v>
      </c>
      <c r="H4" s="101" t="s">
        <v>50</v>
      </c>
      <c r="J4" s="105" t="s">
        <v>44</v>
      </c>
      <c r="K4" s="114" t="s">
        <v>45</v>
      </c>
      <c r="L4" s="115" t="s">
        <v>46</v>
      </c>
      <c r="M4" s="116" t="s">
        <v>47</v>
      </c>
      <c r="N4" s="117" t="s">
        <v>48</v>
      </c>
      <c r="O4" s="101" t="s">
        <v>49</v>
      </c>
      <c r="P4" s="101" t="s">
        <v>50</v>
      </c>
    </row>
    <row r="5" spans="2:16" ht="13.5">
      <c r="B5" s="97">
        <v>-53</v>
      </c>
      <c r="C5" s="118">
        <v>345</v>
      </c>
      <c r="D5" s="119">
        <v>405</v>
      </c>
      <c r="E5" s="120" t="s">
        <v>51</v>
      </c>
      <c r="F5" s="121" t="s">
        <v>51</v>
      </c>
      <c r="G5" s="122" t="s">
        <v>51</v>
      </c>
      <c r="H5" s="122" t="s">
        <v>51</v>
      </c>
      <c r="J5" s="106">
        <v>-43</v>
      </c>
      <c r="K5" s="118">
        <v>180</v>
      </c>
      <c r="L5" s="119">
        <v>220</v>
      </c>
      <c r="M5" s="120" t="s">
        <v>51</v>
      </c>
      <c r="N5" s="121" t="s">
        <v>51</v>
      </c>
      <c r="O5" s="122" t="s">
        <v>51</v>
      </c>
      <c r="P5" s="122" t="s">
        <v>51</v>
      </c>
    </row>
    <row r="6" spans="2:16" ht="13.5">
      <c r="B6" s="97">
        <v>-59</v>
      </c>
      <c r="C6" s="118">
        <v>380</v>
      </c>
      <c r="D6" s="119">
        <v>430</v>
      </c>
      <c r="E6" s="123">
        <v>480</v>
      </c>
      <c r="F6" s="124">
        <v>375</v>
      </c>
      <c r="G6" s="102">
        <v>360</v>
      </c>
      <c r="H6" s="102">
        <v>420</v>
      </c>
      <c r="J6" s="106">
        <v>-47</v>
      </c>
      <c r="K6" s="118">
        <v>205</v>
      </c>
      <c r="L6" s="119">
        <v>230</v>
      </c>
      <c r="M6" s="123">
        <v>280</v>
      </c>
      <c r="N6" s="124">
        <v>160</v>
      </c>
      <c r="O6" s="102">
        <v>205</v>
      </c>
      <c r="P6" s="102">
        <v>250</v>
      </c>
    </row>
    <row r="7" spans="2:16" ht="13.5">
      <c r="B7" s="97">
        <v>-66</v>
      </c>
      <c r="C7" s="118">
        <v>420</v>
      </c>
      <c r="D7" s="119">
        <v>480</v>
      </c>
      <c r="E7" s="123">
        <v>550</v>
      </c>
      <c r="F7" s="124">
        <v>415</v>
      </c>
      <c r="G7" s="102">
        <v>400</v>
      </c>
      <c r="H7" s="102">
        <v>480</v>
      </c>
      <c r="J7" s="106">
        <v>-52</v>
      </c>
      <c r="K7" s="118">
        <v>230</v>
      </c>
      <c r="L7" s="119">
        <v>260</v>
      </c>
      <c r="M7" s="123">
        <v>325</v>
      </c>
      <c r="N7" s="124">
        <v>180</v>
      </c>
      <c r="O7" s="102">
        <v>225</v>
      </c>
      <c r="P7" s="102">
        <v>290</v>
      </c>
    </row>
    <row r="8" spans="2:16" ht="13.5">
      <c r="B8" s="97">
        <v>-74</v>
      </c>
      <c r="C8" s="118">
        <v>465</v>
      </c>
      <c r="D8" s="119">
        <v>550</v>
      </c>
      <c r="E8" s="123">
        <v>610</v>
      </c>
      <c r="F8" s="124">
        <v>450</v>
      </c>
      <c r="G8" s="102">
        <v>440</v>
      </c>
      <c r="H8" s="102">
        <v>545</v>
      </c>
      <c r="J8" s="106">
        <v>-57</v>
      </c>
      <c r="K8" s="118">
        <v>255</v>
      </c>
      <c r="L8" s="119">
        <v>300</v>
      </c>
      <c r="M8" s="123">
        <v>355</v>
      </c>
      <c r="N8" s="124">
        <v>195</v>
      </c>
      <c r="O8" s="102">
        <v>245</v>
      </c>
      <c r="P8" s="102">
        <v>315</v>
      </c>
    </row>
    <row r="9" spans="2:16" ht="13.5">
      <c r="B9" s="97">
        <v>-83</v>
      </c>
      <c r="C9" s="118">
        <v>515</v>
      </c>
      <c r="D9" s="119">
        <v>615</v>
      </c>
      <c r="E9" s="123">
        <v>665</v>
      </c>
      <c r="F9" s="124">
        <v>485</v>
      </c>
      <c r="G9" s="102">
        <v>480</v>
      </c>
      <c r="H9" s="102">
        <v>590</v>
      </c>
      <c r="J9" s="106">
        <v>-63</v>
      </c>
      <c r="K9" s="118">
        <v>275</v>
      </c>
      <c r="L9" s="119">
        <v>330</v>
      </c>
      <c r="M9" s="123">
        <v>380</v>
      </c>
      <c r="N9" s="124">
        <v>210</v>
      </c>
      <c r="O9" s="102">
        <v>260</v>
      </c>
      <c r="P9" s="102">
        <v>335</v>
      </c>
    </row>
    <row r="10" spans="2:16" ht="13.5">
      <c r="B10" s="98">
        <v>-93</v>
      </c>
      <c r="C10" s="118">
        <v>540</v>
      </c>
      <c r="D10" s="119">
        <v>640</v>
      </c>
      <c r="E10" s="123">
        <v>715</v>
      </c>
      <c r="F10" s="124">
        <v>515</v>
      </c>
      <c r="G10" s="102">
        <v>510</v>
      </c>
      <c r="H10" s="102">
        <v>630</v>
      </c>
      <c r="J10" s="107">
        <v>-69</v>
      </c>
      <c r="K10" s="118">
        <v>290</v>
      </c>
      <c r="L10" s="129">
        <v>345</v>
      </c>
      <c r="M10" s="130">
        <v>395</v>
      </c>
      <c r="N10" s="131">
        <v>220</v>
      </c>
      <c r="O10" s="109">
        <v>275</v>
      </c>
      <c r="P10" s="109">
        <v>350</v>
      </c>
    </row>
    <row r="11" spans="2:16" ht="13.5">
      <c r="B11" s="98">
        <v>-105</v>
      </c>
      <c r="C11" s="118">
        <v>555</v>
      </c>
      <c r="D11" s="119">
        <v>655</v>
      </c>
      <c r="E11" s="123">
        <v>735</v>
      </c>
      <c r="F11" s="124">
        <v>540</v>
      </c>
      <c r="G11" s="102">
        <v>530</v>
      </c>
      <c r="H11" s="102">
        <v>650</v>
      </c>
      <c r="J11" s="107">
        <v>-76</v>
      </c>
      <c r="K11" s="118">
        <v>300</v>
      </c>
      <c r="L11" s="129">
        <v>360</v>
      </c>
      <c r="M11" s="130">
        <v>410</v>
      </c>
      <c r="N11" s="131">
        <v>240</v>
      </c>
      <c r="O11" s="109">
        <v>290</v>
      </c>
      <c r="P11" s="109">
        <v>365</v>
      </c>
    </row>
    <row r="12" spans="2:16" ht="13.5">
      <c r="B12" s="98">
        <v>-120</v>
      </c>
      <c r="C12" s="118">
        <v>565</v>
      </c>
      <c r="D12" s="119">
        <v>665</v>
      </c>
      <c r="E12" s="123">
        <v>745</v>
      </c>
      <c r="F12" s="124">
        <v>565</v>
      </c>
      <c r="G12" s="102">
        <v>540</v>
      </c>
      <c r="H12" s="102">
        <v>660</v>
      </c>
      <c r="J12" s="106">
        <v>-84</v>
      </c>
      <c r="K12" s="118">
        <v>310</v>
      </c>
      <c r="L12" s="119">
        <v>370</v>
      </c>
      <c r="M12" s="123">
        <v>420</v>
      </c>
      <c r="N12" s="124">
        <v>250</v>
      </c>
      <c r="O12" s="102">
        <v>300</v>
      </c>
      <c r="P12" s="102">
        <v>375</v>
      </c>
    </row>
    <row r="13" spans="2:16" ht="14.25" thickBot="1">
      <c r="B13" s="99" t="s">
        <v>35</v>
      </c>
      <c r="C13" s="125">
        <v>575</v>
      </c>
      <c r="D13" s="126">
        <v>675</v>
      </c>
      <c r="E13" s="127">
        <v>755</v>
      </c>
      <c r="F13" s="128">
        <v>585</v>
      </c>
      <c r="G13" s="103">
        <v>550</v>
      </c>
      <c r="H13" s="103">
        <v>670</v>
      </c>
      <c r="J13" s="108" t="s">
        <v>36</v>
      </c>
      <c r="K13" s="125">
        <v>320</v>
      </c>
      <c r="L13" s="126">
        <v>375</v>
      </c>
      <c r="M13" s="127">
        <v>430</v>
      </c>
      <c r="N13" s="128">
        <v>260</v>
      </c>
      <c r="O13" s="103">
        <v>310</v>
      </c>
      <c r="P13" s="103">
        <v>380</v>
      </c>
    </row>
    <row r="15" ht="12.75">
      <c r="B15" s="133" t="s">
        <v>68</v>
      </c>
    </row>
    <row r="17" spans="2:4" ht="12.75">
      <c r="B17" s="133" t="s">
        <v>54</v>
      </c>
      <c r="D17" s="132" t="s">
        <v>67</v>
      </c>
    </row>
    <row r="18" spans="2:4" ht="12.75">
      <c r="B18" s="133" t="s">
        <v>52</v>
      </c>
      <c r="D18" s="132" t="s">
        <v>53</v>
      </c>
    </row>
    <row r="19" spans="2:4" ht="12.75">
      <c r="B19" s="133" t="s">
        <v>55</v>
      </c>
      <c r="D19" s="132" t="s">
        <v>61</v>
      </c>
    </row>
    <row r="20" ht="12.75">
      <c r="B20" s="133"/>
    </row>
    <row r="21" spans="2:5" ht="12.75">
      <c r="B21" s="133" t="s">
        <v>58</v>
      </c>
      <c r="D21" s="132" t="s">
        <v>59</v>
      </c>
      <c r="E21" s="132" t="s">
        <v>69</v>
      </c>
    </row>
    <row r="22" spans="4:5" ht="12.75">
      <c r="D22" s="132" t="s">
        <v>60</v>
      </c>
      <c r="E22" s="132" t="s">
        <v>70</v>
      </c>
    </row>
    <row r="23" spans="4:5" ht="12.75">
      <c r="D23" s="132" t="s">
        <v>62</v>
      </c>
      <c r="E23" s="132" t="s">
        <v>63</v>
      </c>
    </row>
    <row r="24" spans="4:5" ht="12.75">
      <c r="D24" s="132" t="s">
        <v>64</v>
      </c>
      <c r="E24" s="132" t="s">
        <v>65</v>
      </c>
    </row>
    <row r="25" ht="12.75">
      <c r="D25" s="132" t="s">
        <v>66</v>
      </c>
    </row>
  </sheetData>
  <sheetProtection sheet="1" objects="1" scenarios="1"/>
  <mergeCells count="2">
    <mergeCell ref="B2:H2"/>
    <mergeCell ref="J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Power Hispania ED</cp:lastModifiedBy>
  <cp:lastPrinted>2014-03-29T23:24:23Z</cp:lastPrinted>
  <dcterms:created xsi:type="dcterms:W3CDTF">2014-03-29T21:58:01Z</dcterms:created>
  <dcterms:modified xsi:type="dcterms:W3CDTF">2024-04-16T18:24:06Z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